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te\"/>
    </mc:Choice>
  </mc:AlternateContent>
  <xr:revisionPtr revIDLastSave="0" documentId="13_ncr:1_{63E0F264-59EE-4D98-83BF-D8AC650C1EE8}" xr6:coauthVersionLast="47" xr6:coauthVersionMax="47" xr10:uidLastSave="{00000000-0000-0000-0000-000000000000}"/>
  <bookViews>
    <workbookView xWindow="-120" yWindow="-120" windowWidth="20730" windowHeight="11040" tabRatio="895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45" l="1"/>
  <c r="L11" i="45" l="1"/>
  <c r="H11" i="45"/>
  <c r="L8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H12" i="45"/>
  <c r="H14" i="45"/>
  <c r="H15" i="45"/>
  <c r="H16" i="45"/>
  <c r="D16" i="45"/>
  <c r="D15" i="45"/>
  <c r="D14" i="45"/>
  <c r="D13" i="45"/>
  <c r="D12" i="45"/>
  <c r="H13" i="45" l="1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<sst xmlns="http://schemas.openxmlformats.org/spreadsheetml/2006/main" count="96" uniqueCount="62">
  <si>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</si>
  <si>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</si>
  <si>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</si>
  <si>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</si>
  <si>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</si>
  <si>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</si>
  <si>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</si>
  <si>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</si>
  <si>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</si>
  <si>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</si>
  <si>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</si>
  <si>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</si>
  <si>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</si>
  <si>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</si>
  <si>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</si>
  <si>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</si>
  <si>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</si>
  <si>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</si>
  <si>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</si>
  <si>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</si>
  <si>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</si>
  <si>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</si>
  <si>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</si>
  <si>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</si>
  <si>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</si>
  <si>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</si>
  <si>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</si>
  <si>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</si>
  <si>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</si>
  <si>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</si>
  <si>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</si>
  <si>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</si>
  <si>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</si>
  <si>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</si>
  <si>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</si>
  <si>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</si>
  <si>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</si>
  <si>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</si>
  <si>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</si>
  <si>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</si>
  <si>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</si>
  <si>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</si>
  <si>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</si>
  <si>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</si>
  <si>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</si>
  <si>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</si>
  <si>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</si>
  <si>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</si>
  <si>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</si>
  <si>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</si>
  <si>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</si>
  <si>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</si>
  <si>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</si>
  <si>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NORTE</t>
  </si>
  <si>
    <r>
      <t xml:space="preserve">Taxa de entrada, saída e sobrevivência¹ das unidade locais por UF da Região Norte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</si>
  <si>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</si>
  <si>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</si>
  <si>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</si>
  <si>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</si>
  <si>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RORAIMA</t>
  </si>
  <si>
    <t>-</t>
  </si>
  <si>
    <t>Entradas e saídas de unidades locais com indicação das respectivas participações e taxas, 
segundo as seções da CNAE 2.0 - Roraima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</si>
</sst>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8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4" fontId="105" fillId="0" borderId="0" xfId="734" applyNumberFormat="1" applyFont="1" applyAlignment="1">
      <alignment horizontal="right" vertical="center"/>
    </xf>
    <xf numFmtId="184" fontId="109" fillId="0" borderId="0" xfId="734" applyNumberFormat="1" applyFont="1" applyAlignment="1">
      <alignment horizontal="right" vertical="center"/>
    </xf>
    <xf numFmtId="184" fontId="109" fillId="0" borderId="30" xfId="734" applyNumberFormat="1" applyFont="1" applyBorder="1" applyAlignment="1">
      <alignment horizontal="right" vertical="center"/>
    </xf>
    <xf numFmtId="0" fontId="34" fillId="0" borderId="31" xfId="0" applyFont="1" applyBorder="1" applyAlignment="1">
      <alignment horizontal="left" vertical="center" wrapText="1"/>
    </xf>
    <xf numFmtId="175" fontId="109" fillId="0" borderId="32" xfId="733" applyNumberFormat="1" applyFont="1" applyFill="1" applyBorder="1" applyAlignment="1">
      <alignment horizontal="right" vertical="center"/>
    </xf>
    <xf numFmtId="184" fontId="109" fillId="0" borderId="32" xfId="734" applyNumberFormat="1" applyFont="1" applyBorder="1" applyAlignment="1">
      <alignment horizontal="right" vertical="center"/>
    </xf>
    <xf numFmtId="0" fontId="34" fillId="0" borderId="33" xfId="0" applyFont="1" applyBorder="1" applyAlignment="1">
      <alignment horizontal="center" vertical="center" wrapText="1"/>
    </xf>
    <xf numFmtId="175" fontId="34" fillId="0" borderId="32" xfId="733" applyNumberFormat="1" applyFont="1" applyFill="1" applyBorder="1" applyAlignment="1">
      <alignment horizontal="center" wrapText="1"/>
    </xf>
    <xf numFmtId="175" fontId="34" fillId="0" borderId="31" xfId="733" applyNumberFormat="1" applyFont="1" applyFill="1" applyBorder="1" applyAlignment="1">
      <alignment horizontal="center" wrapText="1"/>
    </xf>
    <xf numFmtId="0" fontId="34" fillId="0" borderId="34" xfId="0" applyFont="1" applyBorder="1" applyAlignment="1">
      <alignment horizontal="center" vertical="center" wrapText="1"/>
    </xf>
    <xf numFmtId="185" fontId="34" fillId="0" borderId="35" xfId="0" applyNumberFormat="1" applyFont="1" applyBorder="1" applyAlignment="1">
      <alignment horizontal="right" wrapText="1"/>
    </xf>
    <xf numFmtId="175" fontId="109" fillId="0" borderId="0" xfId="733" applyNumberFormat="1" applyFont="1" applyFill="1" applyBorder="1" applyAlignment="1">
      <alignment horizontal="right" vertical="center"/>
    </xf>
    <xf numFmtId="185" fontId="34" fillId="0" borderId="28" xfId="0" applyNumberFormat="1" applyFont="1" applyBorder="1" applyAlignment="1">
      <alignment horizontal="right" wrapText="1"/>
    </xf>
    <xf numFmtId="1" fontId="34" fillId="0" borderId="0" xfId="0" applyNumberFormat="1" applyFont="1" applyAlignment="1">
      <alignment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C9F985D5-493D-4B80-A53D-CAC1512B13BB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[1]Planilha1!$I$15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[1]Planilha1!$J$15:$Q$15</c:f>
              <c:numCache>
                <c:formatCode>General</c:formatCode>
                <c:ptCount val="8"/>
                <c:pt idx="0">
                  <c:v>9.9380035758237159E-2</c:v>
                </c:pt>
                <c:pt idx="1">
                  <c:v>9.3329389143617811E-2</c:v>
                </c:pt>
                <c:pt idx="2">
                  <c:v>9.5703125E-2</c:v>
                </c:pt>
                <c:pt idx="3">
                  <c:v>0.1081050358076617</c:v>
                </c:pt>
                <c:pt idx="4">
                  <c:v>0.11683417085427136</c:v>
                </c:pt>
                <c:pt idx="5">
                  <c:v>9.8705971101955545E-2</c:v>
                </c:pt>
                <c:pt idx="6">
                  <c:v>9.5391211146838156E-2</c:v>
                </c:pt>
                <c:pt idx="7">
                  <c:v>9.161425576519916E-2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7-45D6-ACDD-45C12EED395A}"/>
            </c:ext>
          </c:extLst>
        </c:ser>
        <c:ser>
          <c:idx val="1"/>
          <c:order val="1"/>
          <c:tx>
            <c:strRef>
              <c:f>[1]Planilha1!$I$16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[1]Planilha1!$J$16:$Q$16</c:f>
              <c:numCache>
                <c:formatCode>General</c:formatCode>
                <c:ptCount val="8"/>
                <c:pt idx="0">
                  <c:v>0.17452270464630665</c:v>
                </c:pt>
                <c:pt idx="1">
                  <c:v>0.10960675487955548</c:v>
                </c:pt>
                <c:pt idx="2">
                  <c:v>0.1863400814072334</c:v>
                </c:pt>
                <c:pt idx="3">
                  <c:v>0.19860044940744373</c:v>
                </c:pt>
                <c:pt idx="4">
                  <c:v>0.21356844862714661</c:v>
                </c:pt>
                <c:pt idx="5">
                  <c:v>0.18209399880147248</c:v>
                </c:pt>
                <c:pt idx="6">
                  <c:v>0.16791958417457795</c:v>
                </c:pt>
                <c:pt idx="7">
                  <c:v>0.1300785250938887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7-45D6-ACDD-45C12EED3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523315</xdr:colOff>
      <xdr:row>35</xdr:row>
      <xdr:rowOff>15128</xdr:rowOff>
    </xdr:from>
    <xdr:to>
      <xdr:col>8</xdr:col>
      <xdr:colOff>393327</xdr:colOff>
      <xdr:row>49</xdr:row>
      <xdr:rowOff>167528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CD29053C-7ABD-46C4-8CE5-B2A7D6FC4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9168" y="8161804"/>
          <a:ext cx="3915335" cy="2662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374804</xdr:colOff>
      <xdr:row>46</xdr:row>
      <xdr:rowOff>117871</xdr:rowOff>
    </xdr:from>
    <xdr:to>
      <xdr:col>9</xdr:col>
      <xdr:colOff>128300</xdr:colOff>
      <xdr:row>46</xdr:row>
      <xdr:rowOff>117871</xdr:rowOff>
    </xdr:to>
    <xdr:cxnSp macro="">
      <xdr:nvCxnSpPr>
        <xdr:cNvPr id="18" name="Conector de Seta Reta 17">
          <a:extLst>
            <a:ext uri="{FF2B5EF4-FFF2-40B4-BE49-F238E27FC236}">
              <a16:creationId xmlns:a16="http://schemas.microsoft.com/office/drawing/2014/main" id="{BB1B256C-0A8D-4646-B115-D611E58BD19E}"/>
            </a:ext>
          </a:extLst>
        </xdr:cNvPr>
        <xdr:cNvCxnSpPr/>
      </xdr:nvCxnSpPr>
      <xdr:spPr bwMode="auto">
        <a:xfrm>
          <a:off x="6313922" y="10236783"/>
          <a:ext cx="36981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583771</xdr:colOff>
      <xdr:row>37</xdr:row>
      <xdr:rowOff>159558</xdr:rowOff>
    </xdr:from>
    <xdr:to>
      <xdr:col>8</xdr:col>
      <xdr:colOff>396650</xdr:colOff>
      <xdr:row>37</xdr:row>
      <xdr:rowOff>159558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64ED7DBD-0BCE-4377-ABCC-EC4F3049D0FD}"/>
            </a:ext>
          </a:extLst>
        </xdr:cNvPr>
        <xdr:cNvCxnSpPr/>
      </xdr:nvCxnSpPr>
      <xdr:spPr bwMode="auto">
        <a:xfrm>
          <a:off x="5805712" y="8664823"/>
          <a:ext cx="53005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555190</xdr:colOff>
      <xdr:row>40</xdr:row>
      <xdr:rowOff>145025</xdr:rowOff>
    </xdr:from>
    <xdr:to>
      <xdr:col>3</xdr:col>
      <xdr:colOff>405241</xdr:colOff>
      <xdr:row>40</xdr:row>
      <xdr:rowOff>145025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id="{B1466732-EF01-40E8-A703-69B4517C6CDC}"/>
            </a:ext>
          </a:extLst>
        </xdr:cNvPr>
        <xdr:cNvCxnSpPr>
          <a:cxnSpLocks/>
        </xdr:cNvCxnSpPr>
      </xdr:nvCxnSpPr>
      <xdr:spPr bwMode="auto">
        <a:xfrm flipH="1">
          <a:off x="2561043" y="9188172"/>
          <a:ext cx="522404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641116</xdr:colOff>
      <xdr:row>34</xdr:row>
      <xdr:rowOff>125026</xdr:rowOff>
    </xdr:from>
    <xdr:to>
      <xdr:col>6</xdr:col>
      <xdr:colOff>269052</xdr:colOff>
      <xdr:row>36</xdr:row>
      <xdr:rowOff>12736</xdr:rowOff>
    </xdr:to>
    <xdr:cxnSp macro="">
      <xdr:nvCxnSpPr>
        <xdr:cNvPr id="21" name="Conector de Seta Reta 20">
          <a:extLst>
            <a:ext uri="{FF2B5EF4-FFF2-40B4-BE49-F238E27FC236}">
              <a16:creationId xmlns:a16="http://schemas.microsoft.com/office/drawing/2014/main" id="{F9DB8B92-94FA-41E0-8DFA-AB6FA9C0EFC8}"/>
            </a:ext>
          </a:extLst>
        </xdr:cNvPr>
        <xdr:cNvCxnSpPr>
          <a:cxnSpLocks/>
        </xdr:cNvCxnSpPr>
      </xdr:nvCxnSpPr>
      <xdr:spPr bwMode="auto">
        <a:xfrm flipV="1">
          <a:off x="4540763" y="8081202"/>
          <a:ext cx="367524" cy="25750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471927</xdr:colOff>
      <xdr:row>41</xdr:row>
      <xdr:rowOff>89220</xdr:rowOff>
    </xdr:from>
    <xdr:to>
      <xdr:col>9</xdr:col>
      <xdr:colOff>392945</xdr:colOff>
      <xdr:row>41</xdr:row>
      <xdr:rowOff>89220</xdr:rowOff>
    </xdr:to>
    <xdr:cxnSp macro="">
      <xdr:nvCxnSpPr>
        <xdr:cNvPr id="22" name="Conector de Seta Reta 21">
          <a:extLst>
            <a:ext uri="{FF2B5EF4-FFF2-40B4-BE49-F238E27FC236}">
              <a16:creationId xmlns:a16="http://schemas.microsoft.com/office/drawing/2014/main" id="{C78B2F04-5640-4F78-B950-EC685E979DD7}"/>
            </a:ext>
          </a:extLst>
        </xdr:cNvPr>
        <xdr:cNvCxnSpPr/>
      </xdr:nvCxnSpPr>
      <xdr:spPr bwMode="auto">
        <a:xfrm>
          <a:off x="6411045" y="9311661"/>
          <a:ext cx="53734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506547</xdr:colOff>
      <xdr:row>49</xdr:row>
      <xdr:rowOff>165355</xdr:rowOff>
    </xdr:from>
    <xdr:to>
      <xdr:col>6</xdr:col>
      <xdr:colOff>11505</xdr:colOff>
      <xdr:row>52</xdr:row>
      <xdr:rowOff>112757</xdr:rowOff>
    </xdr:to>
    <xdr:sp macro="" textlink="">
      <xdr:nvSpPr>
        <xdr:cNvPr id="23" name="CaixaDeTexto 47">
          <a:extLst>
            <a:ext uri="{FF2B5EF4-FFF2-40B4-BE49-F238E27FC236}">
              <a16:creationId xmlns:a16="http://schemas.microsoft.com/office/drawing/2014/main" id="{FFE0C46E-E7C1-44AE-BFC8-5EF707009E36}"/>
            </a:ext>
          </a:extLst>
        </xdr:cNvPr>
        <xdr:cNvSpPr txBox="1">
          <a:spLocks noChangeArrowheads="1"/>
        </xdr:cNvSpPr>
      </xdr:nvSpPr>
      <xdr:spPr bwMode="auto">
        <a:xfrm>
          <a:off x="3184753" y="10822149"/>
          <a:ext cx="1465987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22,8%)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1165412</xdr:colOff>
      <xdr:row>45</xdr:row>
      <xdr:rowOff>54996</xdr:rowOff>
    </xdr:from>
    <xdr:to>
      <xdr:col>2</xdr:col>
      <xdr:colOff>624481</xdr:colOff>
      <xdr:row>48</xdr:row>
      <xdr:rowOff>4079</xdr:rowOff>
    </xdr:to>
    <xdr:sp macro="" textlink="">
      <xdr:nvSpPr>
        <xdr:cNvPr id="24" name="CaixaDeTexto 47">
          <a:extLst>
            <a:ext uri="{FF2B5EF4-FFF2-40B4-BE49-F238E27FC236}">
              <a16:creationId xmlns:a16="http://schemas.microsoft.com/office/drawing/2014/main" id="{4474FD20-7F62-4193-B618-379820E6B64A}"/>
            </a:ext>
          </a:extLst>
        </xdr:cNvPr>
        <xdr:cNvSpPr txBox="1">
          <a:spLocks noChangeArrowheads="1"/>
        </xdr:cNvSpPr>
      </xdr:nvSpPr>
      <xdr:spPr bwMode="auto">
        <a:xfrm>
          <a:off x="1165412" y="9994614"/>
          <a:ext cx="1464922" cy="486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20,3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(27,8%)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14,7% </a:t>
          </a:r>
          <a:r>
            <a:rPr 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(3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2,1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79,7%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(72,2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170870</xdr:colOff>
      <xdr:row>39</xdr:row>
      <xdr:rowOff>125284</xdr:rowOff>
    </xdr:from>
    <xdr:to>
      <xdr:col>3</xdr:col>
      <xdr:colOff>293887</xdr:colOff>
      <xdr:row>42</xdr:row>
      <xdr:rowOff>72686</xdr:rowOff>
    </xdr:to>
    <xdr:sp macro="" textlink="">
      <xdr:nvSpPr>
        <xdr:cNvPr id="25" name="CaixaDeTexto 47">
          <a:extLst>
            <a:ext uri="{FF2B5EF4-FFF2-40B4-BE49-F238E27FC236}">
              <a16:creationId xmlns:a16="http://schemas.microsoft.com/office/drawing/2014/main" id="{2F0F8FF2-A66B-4790-88E5-BEFF7166876E}"/>
            </a:ext>
          </a:extLst>
        </xdr:cNvPr>
        <xdr:cNvSpPr txBox="1">
          <a:spLocks noChangeArrowheads="1"/>
        </xdr:cNvSpPr>
      </xdr:nvSpPr>
      <xdr:spPr bwMode="auto">
        <a:xfrm>
          <a:off x="1504370" y="8989137"/>
          <a:ext cx="146772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22,2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(28,6%)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17,7%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27,4%)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77,8 (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71,4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220700</xdr:colOff>
      <xdr:row>33</xdr:row>
      <xdr:rowOff>100853</xdr:rowOff>
    </xdr:from>
    <xdr:to>
      <xdr:col>8</xdr:col>
      <xdr:colOff>400436</xdr:colOff>
      <xdr:row>36</xdr:row>
      <xdr:rowOff>55481</xdr:rowOff>
    </xdr:to>
    <xdr:sp macro="" textlink="">
      <xdr:nvSpPr>
        <xdr:cNvPr id="26" name="CaixaDeTexto 47">
          <a:extLst>
            <a:ext uri="{FF2B5EF4-FFF2-40B4-BE49-F238E27FC236}">
              <a16:creationId xmlns:a16="http://schemas.microsoft.com/office/drawing/2014/main" id="{216E51A4-D833-464B-A350-E602CE7011F5}"/>
            </a:ext>
          </a:extLst>
        </xdr:cNvPr>
        <xdr:cNvSpPr txBox="1">
          <a:spLocks noChangeArrowheads="1"/>
        </xdr:cNvSpPr>
      </xdr:nvSpPr>
      <xdr:spPr bwMode="auto">
        <a:xfrm>
          <a:off x="4859935" y="7866529"/>
          <a:ext cx="1479619" cy="514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23,0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26,7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(74,6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421215</xdr:colOff>
      <xdr:row>36</xdr:row>
      <xdr:rowOff>105249</xdr:rowOff>
    </xdr:from>
    <xdr:to>
      <xdr:col>10</xdr:col>
      <xdr:colOff>600547</xdr:colOff>
      <xdr:row>39</xdr:row>
      <xdr:rowOff>52651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F4BEFD89-3F11-4119-B4CE-A9914906A504}"/>
            </a:ext>
          </a:extLst>
        </xdr:cNvPr>
        <xdr:cNvSpPr txBox="1">
          <a:spLocks noChangeArrowheads="1"/>
        </xdr:cNvSpPr>
      </xdr:nvSpPr>
      <xdr:spPr bwMode="auto">
        <a:xfrm>
          <a:off x="6360333" y="8431220"/>
          <a:ext cx="1524038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23,5%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(29,7%)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21,2%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24,7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(70,3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355171</xdr:colOff>
      <xdr:row>40</xdr:row>
      <xdr:rowOff>5768</xdr:rowOff>
    </xdr:from>
    <xdr:to>
      <xdr:col>11</xdr:col>
      <xdr:colOff>442602</xdr:colOff>
      <xdr:row>42</xdr:row>
      <xdr:rowOff>132464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0C17D0A2-39A8-407C-BF4A-E196C0AD0B3C}"/>
            </a:ext>
          </a:extLst>
        </xdr:cNvPr>
        <xdr:cNvSpPr txBox="1">
          <a:spLocks noChangeArrowheads="1"/>
        </xdr:cNvSpPr>
      </xdr:nvSpPr>
      <xdr:spPr bwMode="auto">
        <a:xfrm>
          <a:off x="6910612" y="9048915"/>
          <a:ext cx="144334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22,3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(24,9%)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15,2%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(22,4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(75,1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189092</xdr:colOff>
      <xdr:row>45</xdr:row>
      <xdr:rowOff>66821</xdr:rowOff>
    </xdr:from>
    <xdr:to>
      <xdr:col>11</xdr:col>
      <xdr:colOff>281006</xdr:colOff>
      <xdr:row>48</xdr:row>
      <xdr:rowOff>14223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975E233C-D5D2-4E7E-B78B-1EAA7956ADB6}"/>
            </a:ext>
          </a:extLst>
        </xdr:cNvPr>
        <xdr:cNvSpPr txBox="1">
          <a:spLocks noChangeArrowheads="1"/>
        </xdr:cNvSpPr>
      </xdr:nvSpPr>
      <xdr:spPr bwMode="auto">
        <a:xfrm>
          <a:off x="6744533" y="10006439"/>
          <a:ext cx="1447826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21,6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(23,9%)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12,4%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23,4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78,4%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(76,1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203748</xdr:colOff>
      <xdr:row>48</xdr:row>
      <xdr:rowOff>48826</xdr:rowOff>
    </xdr:from>
    <xdr:to>
      <xdr:col>4</xdr:col>
      <xdr:colOff>298999</xdr:colOff>
      <xdr:row>50</xdr:row>
      <xdr:rowOff>21170</xdr:rowOff>
    </xdr:to>
    <xdr:cxnSp macro="">
      <xdr:nvCxnSpPr>
        <xdr:cNvPr id="30" name="Conector de Seta Reta 29">
          <a:extLst>
            <a:ext uri="{FF2B5EF4-FFF2-40B4-BE49-F238E27FC236}">
              <a16:creationId xmlns:a16="http://schemas.microsoft.com/office/drawing/2014/main" id="{E3CF420B-BEEE-49DF-A670-33ECED3863D0}"/>
            </a:ext>
          </a:extLst>
        </xdr:cNvPr>
        <xdr:cNvCxnSpPr>
          <a:cxnSpLocks/>
        </xdr:cNvCxnSpPr>
      </xdr:nvCxnSpPr>
      <xdr:spPr bwMode="auto">
        <a:xfrm flipH="1">
          <a:off x="3599130" y="10526326"/>
          <a:ext cx="95251" cy="33093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151218</xdr:colOff>
      <xdr:row>46</xdr:row>
      <xdr:rowOff>38100</xdr:rowOff>
    </xdr:from>
    <xdr:to>
      <xdr:col>2</xdr:col>
      <xdr:colOff>542925</xdr:colOff>
      <xdr:row>46</xdr:row>
      <xdr:rowOff>91797</xdr:rowOff>
    </xdr:to>
    <xdr:cxnSp macro="">
      <xdr:nvCxnSpPr>
        <xdr:cNvPr id="31" name="Conector de Seta Reta 30">
          <a:extLst>
            <a:ext uri="{FF2B5EF4-FFF2-40B4-BE49-F238E27FC236}">
              <a16:creationId xmlns:a16="http://schemas.microsoft.com/office/drawing/2014/main" id="{2398C8CD-9196-4FDD-BA10-A7EDEAB630E9}"/>
            </a:ext>
          </a:extLst>
        </xdr:cNvPr>
        <xdr:cNvCxnSpPr>
          <a:cxnSpLocks/>
        </xdr:cNvCxnSpPr>
      </xdr:nvCxnSpPr>
      <xdr:spPr bwMode="auto">
        <a:xfrm flipH="1">
          <a:off x="2160993" y="10106025"/>
          <a:ext cx="391707" cy="5369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585107</xdr:colOff>
      <xdr:row>89</xdr:row>
      <xdr:rowOff>639536</xdr:rowOff>
    </xdr:from>
    <xdr:to>
      <xdr:col>12</xdr:col>
      <xdr:colOff>0</xdr:colOff>
      <xdr:row>118</xdr:row>
      <xdr:rowOff>136072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33658EF-8777-4F92-85A2-08E157683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ownloads\UL_AC_10+.xlsx" TargetMode="External"/><Relationship Id="rId1" Type="http://schemas.openxmlformats.org/officeDocument/2006/relationships/externalLinkPath" Target="https://d.docs.live.net/Users/Jaciele%20Oliveira/Download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Planilha1"/>
      <sheetName val="Notas"/>
    </sheetNames>
    <sheetDataSet>
      <sheetData sheetId="0"/>
      <sheetData sheetId="1">
        <row r="14">
          <cell r="J14" t="str">
            <v>Norte</v>
          </cell>
          <cell r="K14" t="str">
            <v>Rondônia</v>
          </cell>
          <cell r="L14" t="str">
            <v>Acre</v>
          </cell>
          <cell r="M14" t="str">
            <v>Amazonas</v>
          </cell>
          <cell r="N14" t="str">
            <v>Roraima</v>
          </cell>
          <cell r="O14" t="str">
            <v>Pará</v>
          </cell>
          <cell r="P14" t="str">
            <v>Amapá</v>
          </cell>
          <cell r="Q14" t="str">
            <v>Tocantins</v>
          </cell>
        </row>
        <row r="15">
          <cell r="I15" t="str">
            <v>Unidades Locais</v>
          </cell>
          <cell r="J15">
            <v>9.9380035758237159E-2</v>
          </cell>
          <cell r="K15">
            <v>9.3329389143617811E-2</v>
          </cell>
          <cell r="L15">
            <v>9.5703125E-2</v>
          </cell>
          <cell r="M15">
            <v>0.1081050358076617</v>
          </cell>
          <cell r="N15">
            <v>0.11683417085427136</v>
          </cell>
          <cell r="O15">
            <v>9.8705971101955545E-2</v>
          </cell>
          <cell r="P15">
            <v>9.5391211146838156E-2</v>
          </cell>
          <cell r="Q15">
            <v>9.161425576519916E-2</v>
          </cell>
        </row>
        <row r="16">
          <cell r="I16" t="str">
            <v>Pessoas Ocupadas Assalariadas</v>
          </cell>
          <cell r="J16">
            <v>0.17452270464630665</v>
          </cell>
          <cell r="K16">
            <v>0.10960675487955548</v>
          </cell>
          <cell r="L16">
            <v>0.1863400814072334</v>
          </cell>
          <cell r="M16">
            <v>0.19860044940744373</v>
          </cell>
          <cell r="N16">
            <v>0.21356844862714661</v>
          </cell>
          <cell r="O16">
            <v>0.18209399880147248</v>
          </cell>
          <cell r="P16">
            <v>0.16791958417457795</v>
          </cell>
          <cell r="Q16">
            <v>0.1300785250938887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52" zoomScale="145" zoomScaleNormal="145" zoomScaleSheetLayoutView="145" zoomScalePageLayoutView="70" workbookViewId="0">
      <selection activeCell="A59" sqref="A59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10.4257812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10.1406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81" t="s">
        <v>53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3" ht="15.75">
      <c r="A2" s="81" t="s">
        <v>59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ht="6.75" customHeight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5.75">
      <c r="A4" s="87" t="s">
        <v>35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13" ht="51.75" customHeight="1">
      <c r="A5" s="82" t="s">
        <v>55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2">
        <v>2021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3" t="s">
        <v>5</v>
      </c>
      <c r="B9" s="75" t="s">
        <v>6</v>
      </c>
      <c r="C9" s="76"/>
      <c r="D9" s="76"/>
      <c r="E9" s="76"/>
      <c r="F9" s="77" t="s">
        <v>27</v>
      </c>
      <c r="G9" s="77"/>
      <c r="H9" s="77"/>
      <c r="I9" s="77"/>
      <c r="J9" s="77" t="s">
        <v>39</v>
      </c>
      <c r="K9" s="77"/>
      <c r="L9" s="77"/>
      <c r="M9" s="75"/>
    </row>
    <row r="10" spans="1:13" ht="63.75" customHeight="1">
      <c r="A10" s="74"/>
      <c r="B10" s="7" t="str">
        <f>PROPER($A$1)</f>
        <v>Região Norte</v>
      </c>
      <c r="C10" s="7" t="str">
        <f>PROPER($A$2)</f>
        <v>Roraima</v>
      </c>
      <c r="D10" s="7" t="s">
        <v>41</v>
      </c>
      <c r="E10" s="8" t="s">
        <v>42</v>
      </c>
      <c r="F10" s="7" t="str">
        <f>B10</f>
        <v>Região Norte</v>
      </c>
      <c r="G10" s="7" t="str">
        <f>PROPER($A$2)</f>
        <v>Roraima</v>
      </c>
      <c r="H10" s="64" t="s">
        <v>41</v>
      </c>
      <c r="I10" s="8" t="s">
        <v>7</v>
      </c>
      <c r="J10" s="7" t="str">
        <f>F10</f>
        <v>Região Norte</v>
      </c>
      <c r="K10" s="7" t="str">
        <f>PROPER($A$2)</f>
        <v>Roraima</v>
      </c>
      <c r="L10" s="64" t="s">
        <v>40</v>
      </c>
      <c r="M10" s="8" t="s">
        <v>7</v>
      </c>
    </row>
    <row r="11" spans="1:13" ht="17.100000000000001" customHeight="1">
      <c r="A11" s="9" t="s">
        <v>4</v>
      </c>
      <c r="B11" s="44">
        <v>219301</v>
      </c>
      <c r="C11" s="44">
        <v>7687</v>
      </c>
      <c r="D11" s="10">
        <f>C11/B11</f>
        <v>3.5052279743366423E-2</v>
      </c>
      <c r="E11" s="11">
        <v>7</v>
      </c>
      <c r="F11" s="47">
        <v>1610.8430000000001</v>
      </c>
      <c r="G11" s="48">
        <v>51.496000000000002</v>
      </c>
      <c r="H11" s="15">
        <f>G11/F11</f>
        <v>3.1968354457883236E-2</v>
      </c>
      <c r="I11" s="52">
        <v>7</v>
      </c>
      <c r="J11" s="67">
        <v>2213</v>
      </c>
      <c r="K11" s="48">
        <v>1914</v>
      </c>
      <c r="L11" s="15">
        <f>K11/J11</f>
        <v>0.86488929055580654</v>
      </c>
      <c r="M11" s="12">
        <v>6</v>
      </c>
    </row>
    <row r="12" spans="1:13" ht="17.100000000000001" customHeight="1">
      <c r="A12" s="13" t="s">
        <v>3</v>
      </c>
      <c r="B12" s="45">
        <v>171837</v>
      </c>
      <c r="C12" s="44">
        <v>5919</v>
      </c>
      <c r="D12" s="10">
        <f t="shared" ref="D12:D16" si="0">C12/B12</f>
        <v>3.4445433754080899E-2</v>
      </c>
      <c r="E12" s="11">
        <v>7</v>
      </c>
      <c r="F12" s="49">
        <v>1531.077</v>
      </c>
      <c r="G12" s="44">
        <v>48.366999999999997</v>
      </c>
      <c r="H12" s="15">
        <f t="shared" ref="H12:H16" si="1">G12/F12</f>
        <v>3.1590181290686227E-2</v>
      </c>
      <c r="I12" s="16">
        <v>7</v>
      </c>
      <c r="J12" s="50">
        <v>2231</v>
      </c>
      <c r="K12" s="44">
        <v>1926</v>
      </c>
      <c r="L12" s="15">
        <f t="shared" ref="L12:L16" si="2">K12/J12</f>
        <v>0.86329000448229498</v>
      </c>
      <c r="M12" s="11">
        <v>6</v>
      </c>
    </row>
    <row r="13" spans="1:13" ht="17.100000000000001" customHeight="1">
      <c r="A13" s="13" t="s">
        <v>2</v>
      </c>
      <c r="B13" s="45">
        <v>47464</v>
      </c>
      <c r="C13" s="45">
        <v>1768</v>
      </c>
      <c r="D13" s="10">
        <f t="shared" si="0"/>
        <v>3.7249283667621778E-2</v>
      </c>
      <c r="E13" s="11">
        <v>7</v>
      </c>
      <c r="F13" s="49">
        <v>79.766000000000005</v>
      </c>
      <c r="G13" s="45">
        <v>3.129</v>
      </c>
      <c r="H13" s="15">
        <f t="shared" si="1"/>
        <v>3.9227239676052454E-2</v>
      </c>
      <c r="I13" s="16">
        <v>6</v>
      </c>
      <c r="J13" s="49">
        <v>1596</v>
      </c>
      <c r="K13" s="45">
        <v>1593</v>
      </c>
      <c r="L13" s="15">
        <f t="shared" si="2"/>
        <v>0.99812030075187974</v>
      </c>
      <c r="M13" s="11">
        <v>4</v>
      </c>
    </row>
    <row r="14" spans="1:13" ht="17.100000000000001" customHeight="1">
      <c r="A14" s="19" t="s">
        <v>37</v>
      </c>
      <c r="B14" s="45">
        <v>39370</v>
      </c>
      <c r="C14" s="44">
        <v>1462</v>
      </c>
      <c r="D14" s="10">
        <f t="shared" si="0"/>
        <v>3.7134874269748541E-2</v>
      </c>
      <c r="E14" s="11">
        <v>6</v>
      </c>
      <c r="F14" s="65">
        <v>67.081000000000003</v>
      </c>
      <c r="G14" s="44">
        <v>2.5950000000000002</v>
      </c>
      <c r="H14" s="15">
        <f t="shared" si="1"/>
        <v>3.8684575364112045E-2</v>
      </c>
      <c r="I14" s="16">
        <v>5</v>
      </c>
      <c r="J14" s="65">
        <v>1662</v>
      </c>
      <c r="K14" s="44">
        <v>1660</v>
      </c>
      <c r="L14" s="15">
        <f t="shared" si="2"/>
        <v>0.99879663056558365</v>
      </c>
      <c r="M14" s="11">
        <v>4</v>
      </c>
    </row>
    <row r="15" spans="1:13" ht="17.100000000000001" customHeight="1">
      <c r="A15" s="19" t="s">
        <v>38</v>
      </c>
      <c r="B15" s="45">
        <v>8094</v>
      </c>
      <c r="C15" s="44">
        <v>306</v>
      </c>
      <c r="D15" s="10">
        <f t="shared" si="0"/>
        <v>3.7805782060785768E-2</v>
      </c>
      <c r="E15" s="11">
        <v>7</v>
      </c>
      <c r="F15" s="50">
        <v>12.685</v>
      </c>
      <c r="G15" s="44">
        <v>0.53400000000000003</v>
      </c>
      <c r="H15" s="15">
        <f t="shared" si="1"/>
        <v>4.2096964919195901E-2</v>
      </c>
      <c r="I15" s="16">
        <v>7</v>
      </c>
      <c r="J15" s="50">
        <v>1393</v>
      </c>
      <c r="K15" s="44">
        <v>1431</v>
      </c>
      <c r="L15" s="15">
        <f t="shared" si="2"/>
        <v>1.0272792534099067</v>
      </c>
      <c r="M15" s="11">
        <v>3</v>
      </c>
    </row>
    <row r="16" spans="1:13" ht="17.100000000000001" customHeight="1">
      <c r="A16" s="17" t="s">
        <v>1</v>
      </c>
      <c r="B16" s="46">
        <v>32852</v>
      </c>
      <c r="C16" s="46">
        <v>1208</v>
      </c>
      <c r="D16" s="62">
        <f t="shared" si="0"/>
        <v>3.6770972847924022E-2</v>
      </c>
      <c r="E16" s="53">
        <v>7</v>
      </c>
      <c r="F16" s="51">
        <v>48.003999999999998</v>
      </c>
      <c r="G16" s="46">
        <v>1.1519999999999999</v>
      </c>
      <c r="H16" s="62">
        <f t="shared" si="1"/>
        <v>2.3998000166652777E-2</v>
      </c>
      <c r="I16" s="53">
        <v>7</v>
      </c>
      <c r="J16" s="51">
        <v>1456</v>
      </c>
      <c r="K16" s="46">
        <v>1311</v>
      </c>
      <c r="L16" s="15">
        <f t="shared" si="2"/>
        <v>0.90041208791208793</v>
      </c>
      <c r="M16" s="18">
        <v>5</v>
      </c>
    </row>
    <row r="17" spans="1:13" ht="12" customHeight="1">
      <c r="A17" s="9"/>
      <c r="B17" s="14"/>
      <c r="C17" s="14"/>
      <c r="D17" s="15"/>
      <c r="E17" s="11"/>
      <c r="F17" s="14"/>
      <c r="G17" s="14"/>
      <c r="H17" s="15"/>
      <c r="I17" s="11"/>
      <c r="J17" s="14"/>
      <c r="K17" s="14"/>
      <c r="L17" s="63"/>
      <c r="M17" s="11"/>
    </row>
    <row r="18" spans="1:13" ht="15">
      <c r="A18" s="72">
        <v>2011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3" t="s">
        <v>5</v>
      </c>
      <c r="B20" s="75" t="s">
        <v>6</v>
      </c>
      <c r="C20" s="76"/>
      <c r="D20" s="76"/>
      <c r="E20" s="76"/>
      <c r="F20" s="77" t="s">
        <v>27</v>
      </c>
      <c r="G20" s="77"/>
      <c r="H20" s="77"/>
      <c r="I20" s="77"/>
      <c r="J20" s="77" t="s">
        <v>39</v>
      </c>
      <c r="K20" s="77"/>
      <c r="L20" s="77"/>
      <c r="M20" s="75"/>
    </row>
    <row r="21" spans="1:13" ht="60" customHeight="1">
      <c r="A21" s="74"/>
      <c r="B21" s="7" t="str">
        <f>B10</f>
        <v>Região Norte</v>
      </c>
      <c r="C21" s="7" t="str">
        <f>PROPER($A$2)</f>
        <v>Roraima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Norte</v>
      </c>
      <c r="G21" s="7" t="str">
        <f>PROPER($A$2)</f>
        <v>Roraima</v>
      </c>
      <c r="H21" s="61" t="str">
        <f>+H10</f>
        <v>Participa-
ção em relação à Região</v>
      </c>
      <c r="I21" s="7" t="str">
        <f>+I10</f>
        <v>Posição (1)</v>
      </c>
      <c r="J21" s="7" t="str">
        <f>B10</f>
        <v>Região Norte</v>
      </c>
      <c r="K21" s="7" t="str">
        <f>PROPER($A$2)</f>
        <v>Roraima</v>
      </c>
      <c r="L21" s="64" t="s">
        <v>40</v>
      </c>
      <c r="M21" s="8" t="s">
        <v>7</v>
      </c>
    </row>
    <row r="22" spans="1:13" ht="17.100000000000001" customHeight="1">
      <c r="A22" s="9" t="s">
        <v>4</v>
      </c>
      <c r="B22" s="44">
        <v>174456</v>
      </c>
      <c r="C22" s="44">
        <v>6198</v>
      </c>
      <c r="D22" s="10">
        <f>C22/B22</f>
        <v>3.5527582886229189E-2</v>
      </c>
      <c r="E22" s="11">
        <v>7</v>
      </c>
      <c r="F22" s="47">
        <v>1450.627</v>
      </c>
      <c r="G22" s="48">
        <v>41.454999999999998</v>
      </c>
      <c r="H22" s="63">
        <f>G22/F22</f>
        <v>2.8577297954608592E-2</v>
      </c>
      <c r="I22" s="52">
        <v>7</v>
      </c>
      <c r="J22" s="47">
        <v>1347</v>
      </c>
      <c r="K22" s="48">
        <v>1131</v>
      </c>
      <c r="L22" s="15">
        <f>K22/J22</f>
        <v>0.83964365256124718</v>
      </c>
      <c r="M22" s="12">
        <v>5</v>
      </c>
    </row>
    <row r="23" spans="1:13" ht="17.100000000000001" customHeight="1">
      <c r="A23" s="13" t="s">
        <v>3</v>
      </c>
      <c r="B23" s="45">
        <v>130045</v>
      </c>
      <c r="C23" s="44">
        <v>4625</v>
      </c>
      <c r="D23" s="10">
        <f t="shared" ref="D23:D27" si="3">C23/B23</f>
        <v>3.5564612249605908E-2</v>
      </c>
      <c r="E23" s="11">
        <v>7</v>
      </c>
      <c r="F23" s="49">
        <v>1360.1010000000001</v>
      </c>
      <c r="G23" s="44">
        <v>39.798999999999999</v>
      </c>
      <c r="H23" s="15">
        <f t="shared" ref="H23:H27" si="4">G23/F23</f>
        <v>2.9261797469452632E-2</v>
      </c>
      <c r="I23" s="16">
        <v>7</v>
      </c>
      <c r="J23" s="49">
        <v>1355</v>
      </c>
      <c r="K23" s="44">
        <v>1142</v>
      </c>
      <c r="L23" s="15">
        <f t="shared" ref="L23:L27" si="5">K23/J23</f>
        <v>0.84280442804428046</v>
      </c>
      <c r="M23" s="11">
        <v>4</v>
      </c>
    </row>
    <row r="24" spans="1:13" ht="17.100000000000001" customHeight="1">
      <c r="A24" s="13" t="s">
        <v>2</v>
      </c>
      <c r="B24" s="45">
        <v>44411</v>
      </c>
      <c r="C24" s="45">
        <v>1573</v>
      </c>
      <c r="D24" s="10">
        <f t="shared" si="3"/>
        <v>3.5419152912566705E-2</v>
      </c>
      <c r="E24" s="11">
        <v>7</v>
      </c>
      <c r="F24" s="49">
        <v>90.525999999999996</v>
      </c>
      <c r="G24" s="45">
        <v>1.6559999999999999</v>
      </c>
      <c r="H24" s="15">
        <f t="shared" si="4"/>
        <v>1.8293087068908379E-2</v>
      </c>
      <c r="I24" s="16">
        <v>7</v>
      </c>
      <c r="J24" s="49">
        <v>1144</v>
      </c>
      <c r="K24" s="45">
        <v>749</v>
      </c>
      <c r="L24" s="15">
        <f t="shared" si="5"/>
        <v>0.65472027972027969</v>
      </c>
      <c r="M24" s="11">
        <v>7</v>
      </c>
    </row>
    <row r="25" spans="1:13" ht="17.100000000000001" customHeight="1">
      <c r="A25" s="19" t="s">
        <v>37</v>
      </c>
      <c r="B25" s="45">
        <v>33870</v>
      </c>
      <c r="C25" s="44">
        <v>1156</v>
      </c>
      <c r="D25" s="10">
        <f t="shared" si="3"/>
        <v>3.4130498966637141E-2</v>
      </c>
      <c r="E25" s="11">
        <v>7</v>
      </c>
      <c r="F25" s="49">
        <v>79.257999999999996</v>
      </c>
      <c r="G25" s="44">
        <v>1.377</v>
      </c>
      <c r="H25" s="15">
        <f t="shared" si="4"/>
        <v>1.7373640515783897E-2</v>
      </c>
      <c r="I25" s="16">
        <v>7</v>
      </c>
      <c r="J25" s="49">
        <v>1196</v>
      </c>
      <c r="K25" s="44">
        <v>764</v>
      </c>
      <c r="L25" s="15">
        <f t="shared" si="5"/>
        <v>0.6387959866220736</v>
      </c>
      <c r="M25" s="11">
        <v>7</v>
      </c>
    </row>
    <row r="26" spans="1:13" ht="17.100000000000001" customHeight="1">
      <c r="A26" s="19" t="s">
        <v>38</v>
      </c>
      <c r="B26" s="44">
        <v>10541</v>
      </c>
      <c r="C26" s="44">
        <v>417</v>
      </c>
      <c r="D26" s="10">
        <f t="shared" si="3"/>
        <v>3.9559814059387154E-2</v>
      </c>
      <c r="E26" s="11">
        <v>7</v>
      </c>
      <c r="F26" s="50">
        <v>11.268000000000001</v>
      </c>
      <c r="G26" s="68">
        <v>0.27900000000000003</v>
      </c>
      <c r="H26" s="15">
        <f t="shared" si="4"/>
        <v>2.4760383386581472E-2</v>
      </c>
      <c r="I26" s="16">
        <v>7</v>
      </c>
      <c r="J26" s="50">
        <v>893</v>
      </c>
      <c r="K26" s="44">
        <v>696</v>
      </c>
      <c r="L26" s="15">
        <f t="shared" si="5"/>
        <v>0.77939529675251962</v>
      </c>
      <c r="M26" s="11">
        <v>6</v>
      </c>
    </row>
    <row r="27" spans="1:13" ht="17.100000000000001" customHeight="1">
      <c r="A27" s="17" t="s">
        <v>1</v>
      </c>
      <c r="B27" s="46">
        <v>42348</v>
      </c>
      <c r="C27" s="46">
        <v>1655</v>
      </c>
      <c r="D27" s="62">
        <f t="shared" si="3"/>
        <v>3.9080948332861055E-2</v>
      </c>
      <c r="E27" s="53">
        <v>7</v>
      </c>
      <c r="F27" s="51">
        <v>34.116</v>
      </c>
      <c r="G27" s="46">
        <v>0.90900000000000003</v>
      </c>
      <c r="H27" s="62">
        <f t="shared" si="4"/>
        <v>2.6644389729159342E-2</v>
      </c>
      <c r="I27" s="53">
        <v>7</v>
      </c>
      <c r="J27" s="51">
        <v>1003</v>
      </c>
      <c r="K27" s="46">
        <v>869</v>
      </c>
      <c r="L27" s="62">
        <f t="shared" si="5"/>
        <v>0.86640079760717847</v>
      </c>
      <c r="M27" s="18">
        <v>5</v>
      </c>
    </row>
    <row r="28" spans="1:13" ht="4.5" customHeight="1">
      <c r="A28" s="9"/>
      <c r="B28" s="14"/>
      <c r="C28" s="14"/>
      <c r="D28" s="15"/>
      <c r="E28" s="11"/>
      <c r="F28" s="14"/>
      <c r="G28" s="14"/>
      <c r="H28" s="15"/>
      <c r="I28" s="11"/>
      <c r="J28" s="14"/>
      <c r="K28" s="14"/>
      <c r="L28" s="15"/>
      <c r="M28" s="11"/>
    </row>
    <row r="29" spans="1:13" ht="12" customHeight="1">
      <c r="A29" s="42" t="s">
        <v>58</v>
      </c>
      <c r="B29" s="14"/>
      <c r="C29" s="14"/>
      <c r="D29" s="15"/>
      <c r="E29" s="11"/>
      <c r="F29" s="14"/>
      <c r="G29" s="14"/>
      <c r="H29" s="15"/>
      <c r="I29" s="11"/>
      <c r="J29" s="14"/>
      <c r="K29" s="14"/>
      <c r="L29" s="15"/>
      <c r="M29" s="11"/>
    </row>
    <row r="30" spans="1:13" ht="12" customHeight="1">
      <c r="A30" s="43" t="s">
        <v>49</v>
      </c>
      <c r="B30" s="14"/>
      <c r="C30" s="14"/>
      <c r="D30" s="15"/>
      <c r="E30" s="11"/>
      <c r="F30" s="14"/>
      <c r="G30" s="14"/>
      <c r="H30" s="15"/>
      <c r="I30" s="11"/>
      <c r="J30" s="14"/>
      <c r="K30" s="14"/>
      <c r="L30" s="15"/>
      <c r="M30" s="11"/>
    </row>
    <row r="31" spans="1:13" ht="12" customHeight="1">
      <c r="A31" s="20"/>
      <c r="B31" s="14"/>
      <c r="C31" s="14"/>
      <c r="D31" s="15"/>
      <c r="E31" s="11"/>
      <c r="F31" s="14"/>
      <c r="G31" s="14"/>
      <c r="H31" s="15"/>
      <c r="I31" s="11"/>
      <c r="J31" s="14"/>
      <c r="K31" s="14"/>
      <c r="L31" s="15"/>
      <c r="M31" s="11"/>
    </row>
    <row r="32" spans="1:13" ht="10.15" customHeight="1">
      <c r="A32" s="3"/>
      <c r="B32" s="3"/>
      <c r="C32" s="3"/>
      <c r="D32" s="3"/>
      <c r="E32" s="3"/>
      <c r="F32" s="3"/>
      <c r="G32" s="21"/>
    </row>
    <row r="33" spans="1:13" ht="15" customHeight="1">
      <c r="A33" s="71" t="s">
        <v>54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2" t="s">
        <v>58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</row>
    <row r="55" spans="1:13">
      <c r="A55" s="70" t="s">
        <v>51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</row>
    <row r="56" spans="1:13" ht="15">
      <c r="A56" s="22"/>
      <c r="B56" s="24"/>
      <c r="C56" s="24"/>
      <c r="D56" s="24"/>
      <c r="E56" s="24"/>
      <c r="F56" s="24"/>
    </row>
    <row r="57" spans="1:13" ht="15">
      <c r="A57" s="22"/>
      <c r="B57" s="24"/>
      <c r="C57" s="24"/>
      <c r="D57" s="24"/>
      <c r="E57" s="24"/>
      <c r="F57" s="24"/>
    </row>
    <row r="58" spans="1:13" ht="36.75" customHeight="1">
      <c r="A58" s="78" t="s">
        <v>61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</row>
    <row r="59" spans="1:13" ht="15">
      <c r="A59" s="22"/>
      <c r="B59" s="24"/>
      <c r="C59" s="24"/>
      <c r="D59" s="24"/>
      <c r="E59" s="24"/>
      <c r="F59" s="24"/>
    </row>
    <row r="60" spans="1:13" s="3" customFormat="1" ht="15" customHeight="1">
      <c r="A60" s="85" t="s">
        <v>31</v>
      </c>
      <c r="B60" s="85"/>
      <c r="C60" s="85"/>
      <c r="D60" s="85"/>
      <c r="E60" s="73"/>
      <c r="F60" s="79" t="s">
        <v>25</v>
      </c>
      <c r="G60" s="84"/>
      <c r="H60" s="79" t="s">
        <v>2</v>
      </c>
      <c r="I60" s="80"/>
      <c r="J60" s="84"/>
      <c r="K60" s="79" t="s">
        <v>1</v>
      </c>
      <c r="L60" s="80"/>
      <c r="M60" s="80"/>
    </row>
    <row r="61" spans="1:13" s="3" customFormat="1" ht="42.75">
      <c r="A61" s="86"/>
      <c r="B61" s="86"/>
      <c r="C61" s="86"/>
      <c r="D61" s="86"/>
      <c r="E61" s="74"/>
      <c r="F61" s="25" t="s">
        <v>8</v>
      </c>
      <c r="G61" s="25" t="s">
        <v>52</v>
      </c>
      <c r="H61" s="26" t="s">
        <v>8</v>
      </c>
      <c r="I61" s="25" t="s">
        <v>52</v>
      </c>
      <c r="J61" s="26" t="s">
        <v>26</v>
      </c>
      <c r="K61" s="26" t="s">
        <v>8</v>
      </c>
      <c r="L61" s="25" t="s">
        <v>52</v>
      </c>
      <c r="M61" s="27" t="s">
        <v>26</v>
      </c>
    </row>
    <row r="62" spans="1:13" s="30" customFormat="1" ht="15" customHeight="1">
      <c r="A62" s="28" t="s">
        <v>0</v>
      </c>
      <c r="B62" s="29"/>
      <c r="C62" s="29"/>
      <c r="D62" s="29"/>
      <c r="F62" s="55">
        <v>7687</v>
      </c>
      <c r="G62" s="31">
        <v>1</v>
      </c>
      <c r="H62" s="55">
        <v>1768</v>
      </c>
      <c r="I62" s="31">
        <v>1</v>
      </c>
      <c r="J62" s="31">
        <v>0.22999869910238063</v>
      </c>
      <c r="K62" s="55">
        <v>1208</v>
      </c>
      <c r="L62" s="31">
        <v>1</v>
      </c>
      <c r="M62" s="31">
        <v>0.15714843241836868</v>
      </c>
    </row>
    <row r="63" spans="1:13" s="30" customFormat="1" ht="15" customHeight="1">
      <c r="A63" s="32" t="s">
        <v>9</v>
      </c>
      <c r="B63" s="33"/>
      <c r="C63" s="33"/>
      <c r="D63" s="33"/>
      <c r="F63" s="56">
        <v>112</v>
      </c>
      <c r="G63" s="34">
        <v>1.4570053336802394E-2</v>
      </c>
      <c r="H63" s="56">
        <v>23</v>
      </c>
      <c r="I63" s="34">
        <v>1.3009049773755657E-2</v>
      </c>
      <c r="J63" s="34">
        <v>0.20535714285714285</v>
      </c>
      <c r="K63" s="56">
        <v>7</v>
      </c>
      <c r="L63" s="34">
        <v>5.794701986754967E-3</v>
      </c>
      <c r="M63" s="34">
        <v>6.25E-2</v>
      </c>
    </row>
    <row r="64" spans="1:13" s="30" customFormat="1" ht="15" customHeight="1">
      <c r="A64" s="35" t="s">
        <v>10</v>
      </c>
      <c r="B64" s="35"/>
      <c r="C64" s="35"/>
      <c r="D64" s="35"/>
      <c r="F64" s="56">
        <v>19</v>
      </c>
      <c r="G64" s="34">
        <v>2.4717054767789777E-3</v>
      </c>
      <c r="H64" s="56">
        <v>8</v>
      </c>
      <c r="I64" s="34">
        <v>4.5248868778280547E-3</v>
      </c>
      <c r="J64" s="34">
        <v>0.42105263157894735</v>
      </c>
      <c r="K64" s="56" t="s">
        <v>60</v>
      </c>
      <c r="L64" s="56" t="s">
        <v>60</v>
      </c>
      <c r="M64" s="56" t="s">
        <v>60</v>
      </c>
    </row>
    <row r="65" spans="1:13" s="30" customFormat="1" ht="15" customHeight="1">
      <c r="A65" s="35" t="s">
        <v>11</v>
      </c>
      <c r="B65" s="35"/>
      <c r="C65" s="35"/>
      <c r="D65" s="35"/>
      <c r="F65" s="56">
        <v>372</v>
      </c>
      <c r="G65" s="34">
        <v>4.8393391440093664E-2</v>
      </c>
      <c r="H65" s="56">
        <v>76</v>
      </c>
      <c r="I65" s="34">
        <v>4.2986425339366516E-2</v>
      </c>
      <c r="J65" s="34">
        <v>0.20430107526881722</v>
      </c>
      <c r="K65" s="56">
        <v>82</v>
      </c>
      <c r="L65" s="34">
        <v>6.7880794701986755E-2</v>
      </c>
      <c r="M65" s="34">
        <v>0.22043010752688172</v>
      </c>
    </row>
    <row r="66" spans="1:13" s="30" customFormat="1" ht="15" customHeight="1">
      <c r="A66" s="35" t="s">
        <v>12</v>
      </c>
      <c r="B66" s="35"/>
      <c r="C66" s="35"/>
      <c r="D66" s="35"/>
      <c r="F66" s="56">
        <v>26</v>
      </c>
      <c r="G66" s="34">
        <v>3.3823338103291271E-3</v>
      </c>
      <c r="H66" s="56">
        <v>4</v>
      </c>
      <c r="I66" s="34">
        <v>2.2624434389140274E-3</v>
      </c>
      <c r="J66" s="34">
        <v>0.15384615384615385</v>
      </c>
      <c r="K66" s="56" t="s">
        <v>60</v>
      </c>
      <c r="L66" s="56" t="s">
        <v>60</v>
      </c>
      <c r="M66" s="56" t="s">
        <v>60</v>
      </c>
    </row>
    <row r="67" spans="1:13" s="30" customFormat="1" ht="15" customHeight="1">
      <c r="A67" s="35" t="s">
        <v>32</v>
      </c>
      <c r="B67" s="54"/>
      <c r="C67" s="54"/>
      <c r="D67" s="54"/>
      <c r="F67" s="56">
        <v>21</v>
      </c>
      <c r="G67" s="34">
        <v>2.7318850006504487E-3</v>
      </c>
      <c r="H67" s="56">
        <v>9</v>
      </c>
      <c r="I67" s="34">
        <v>5.0904977375565612E-3</v>
      </c>
      <c r="J67" s="34">
        <v>0.42857142857142855</v>
      </c>
      <c r="K67" s="56">
        <v>3</v>
      </c>
      <c r="L67" s="34">
        <v>2.4834437086092716E-3</v>
      </c>
      <c r="M67" s="34">
        <v>0.14285714285714285</v>
      </c>
    </row>
    <row r="68" spans="1:13" s="30" customFormat="1" ht="15" customHeight="1">
      <c r="A68" s="35" t="s">
        <v>13</v>
      </c>
      <c r="B68" s="35"/>
      <c r="C68" s="35"/>
      <c r="D68" s="35"/>
      <c r="F68" s="56">
        <v>406</v>
      </c>
      <c r="G68" s="34">
        <v>5.2816443345908674E-2</v>
      </c>
      <c r="H68" s="56">
        <v>107</v>
      </c>
      <c r="I68" s="34">
        <v>6.0520361990950226E-2</v>
      </c>
      <c r="J68" s="34">
        <v>0.26354679802955666</v>
      </c>
      <c r="K68" s="56">
        <v>68</v>
      </c>
      <c r="L68" s="34">
        <v>5.6291390728476824E-2</v>
      </c>
      <c r="M68" s="34">
        <v>0.16748768472906403</v>
      </c>
    </row>
    <row r="69" spans="1:13" s="30" customFormat="1" ht="15" customHeight="1">
      <c r="A69" s="35" t="s">
        <v>33</v>
      </c>
      <c r="B69" s="35"/>
      <c r="C69" s="35"/>
      <c r="D69" s="35"/>
      <c r="F69" s="56">
        <v>3842</v>
      </c>
      <c r="G69" s="34">
        <v>0.4998048653570964</v>
      </c>
      <c r="H69" s="56">
        <v>806</v>
      </c>
      <c r="I69" s="34">
        <v>0.45588235294117646</v>
      </c>
      <c r="J69" s="34">
        <v>0.20978656949505467</v>
      </c>
      <c r="K69" s="56">
        <v>632</v>
      </c>
      <c r="L69" s="34">
        <v>0.52317880794701987</v>
      </c>
      <c r="M69" s="34">
        <v>0.16449765747006767</v>
      </c>
    </row>
    <row r="70" spans="1:13" s="30" customFormat="1" ht="15" customHeight="1">
      <c r="A70" s="35" t="s">
        <v>14</v>
      </c>
      <c r="B70" s="35"/>
      <c r="C70" s="35"/>
      <c r="D70" s="35"/>
      <c r="F70" s="56">
        <v>259</v>
      </c>
      <c r="G70" s="34">
        <v>3.3693248341355536E-2</v>
      </c>
      <c r="H70" s="56">
        <v>58</v>
      </c>
      <c r="I70" s="34">
        <v>3.2805429864253395E-2</v>
      </c>
      <c r="J70" s="34">
        <v>0.22393822393822393</v>
      </c>
      <c r="K70" s="56">
        <v>29</v>
      </c>
      <c r="L70" s="34">
        <v>2.4006622516556293E-2</v>
      </c>
      <c r="M70" s="34">
        <v>0.11196911196911197</v>
      </c>
    </row>
    <row r="71" spans="1:13" s="30" customFormat="1" ht="15" customHeight="1">
      <c r="A71" s="35" t="s">
        <v>15</v>
      </c>
      <c r="B71" s="35"/>
      <c r="C71" s="35"/>
      <c r="D71" s="35"/>
      <c r="F71" s="56">
        <v>533</v>
      </c>
      <c r="G71" s="34">
        <v>6.9337843111747108E-2</v>
      </c>
      <c r="H71" s="56">
        <v>123</v>
      </c>
      <c r="I71" s="34">
        <v>6.9570135746606337E-2</v>
      </c>
      <c r="J71" s="34">
        <v>0.23076923076923078</v>
      </c>
      <c r="K71" s="56">
        <v>99</v>
      </c>
      <c r="L71" s="34">
        <v>8.1953642384105962E-2</v>
      </c>
      <c r="M71" s="34">
        <v>0.18574108818011256</v>
      </c>
    </row>
    <row r="72" spans="1:13" s="30" customFormat="1" ht="15" customHeight="1">
      <c r="A72" s="35" t="s">
        <v>16</v>
      </c>
      <c r="B72" s="35"/>
      <c r="C72" s="35"/>
      <c r="D72" s="35"/>
      <c r="F72" s="56">
        <v>172</v>
      </c>
      <c r="G72" s="34">
        <v>2.2375439052946533E-2</v>
      </c>
      <c r="H72" s="56">
        <v>43</v>
      </c>
      <c r="I72" s="34">
        <v>2.4321266968325792E-2</v>
      </c>
      <c r="J72" s="34">
        <v>0.25</v>
      </c>
      <c r="K72" s="56">
        <v>13</v>
      </c>
      <c r="L72" s="34">
        <v>1.0761589403973509E-2</v>
      </c>
      <c r="M72" s="34">
        <v>7.5581395348837205E-2</v>
      </c>
    </row>
    <row r="73" spans="1:13" s="30" customFormat="1" ht="15" customHeight="1">
      <c r="A73" s="35" t="s">
        <v>34</v>
      </c>
      <c r="B73" s="35"/>
      <c r="C73" s="35"/>
      <c r="D73" s="35"/>
      <c r="F73" s="56">
        <v>109</v>
      </c>
      <c r="G73" s="34">
        <v>1.4179784050995186E-2</v>
      </c>
      <c r="H73" s="56">
        <v>20</v>
      </c>
      <c r="I73" s="34">
        <v>1.1312217194570135E-2</v>
      </c>
      <c r="J73" s="34">
        <v>0.1834862385321101</v>
      </c>
      <c r="K73" s="56">
        <v>9</v>
      </c>
      <c r="L73" s="34">
        <v>7.4503311258278145E-3</v>
      </c>
      <c r="M73" s="34">
        <v>8.2568807339449546E-2</v>
      </c>
    </row>
    <row r="74" spans="1:13" s="30" customFormat="1" ht="15" customHeight="1">
      <c r="A74" s="35" t="s">
        <v>17</v>
      </c>
      <c r="B74" s="35"/>
      <c r="C74" s="35"/>
      <c r="D74" s="35"/>
      <c r="F74" s="56">
        <v>126</v>
      </c>
      <c r="G74" s="34">
        <v>1.6391310003902693E-2</v>
      </c>
      <c r="H74" s="56">
        <v>32</v>
      </c>
      <c r="I74" s="66">
        <v>1.8099547511312219E-2</v>
      </c>
      <c r="J74" s="34">
        <v>0.25396825396825395</v>
      </c>
      <c r="K74" s="56">
        <v>15</v>
      </c>
      <c r="L74" s="34">
        <v>1.2417218543046357E-2</v>
      </c>
      <c r="M74" s="34">
        <v>0.11904761904761904</v>
      </c>
    </row>
    <row r="75" spans="1:13" s="30" customFormat="1" ht="15" customHeight="1">
      <c r="A75" s="35" t="s">
        <v>18</v>
      </c>
      <c r="B75" s="35"/>
      <c r="C75" s="35"/>
      <c r="D75" s="35"/>
      <c r="F75" s="56">
        <v>511</v>
      </c>
      <c r="G75" s="34">
        <v>6.6475868349160916E-2</v>
      </c>
      <c r="H75" s="56">
        <v>161</v>
      </c>
      <c r="I75" s="34">
        <v>9.1063348416289588E-2</v>
      </c>
      <c r="J75" s="34">
        <v>0.31506849315068491</v>
      </c>
      <c r="K75" s="56">
        <v>81</v>
      </c>
      <c r="L75" s="34">
        <v>6.7052980132450327E-2</v>
      </c>
      <c r="M75" s="34">
        <v>0.15851272015655576</v>
      </c>
    </row>
    <row r="76" spans="1:13" s="30" customFormat="1" ht="15" customHeight="1">
      <c r="A76" s="35" t="s">
        <v>19</v>
      </c>
      <c r="B76" s="35"/>
      <c r="C76" s="35"/>
      <c r="D76" s="35"/>
      <c r="F76" s="56">
        <v>393</v>
      </c>
      <c r="G76" s="34">
        <v>5.1125276440744112E-2</v>
      </c>
      <c r="H76" s="56">
        <v>88</v>
      </c>
      <c r="I76" s="34">
        <v>4.9773755656108594E-2</v>
      </c>
      <c r="J76" s="34">
        <v>0.22391857506361323</v>
      </c>
      <c r="K76" s="56">
        <v>62</v>
      </c>
      <c r="L76" s="34">
        <v>5.1324503311258277E-2</v>
      </c>
      <c r="M76" s="34">
        <v>0.15776081424936386</v>
      </c>
    </row>
    <row r="77" spans="1:13" s="30" customFormat="1" ht="24.75" customHeight="1">
      <c r="A77" s="69" t="s">
        <v>43</v>
      </c>
      <c r="B77" s="69"/>
      <c r="C77" s="69"/>
      <c r="D77" s="69"/>
      <c r="E77" s="69"/>
      <c r="F77" s="56">
        <v>4</v>
      </c>
      <c r="G77" s="34">
        <v>5.203590477429426E-4</v>
      </c>
      <c r="H77" s="56" t="s">
        <v>60</v>
      </c>
      <c r="I77" s="56" t="s">
        <v>60</v>
      </c>
      <c r="J77" s="56" t="s">
        <v>60</v>
      </c>
      <c r="K77" s="56" t="s">
        <v>60</v>
      </c>
      <c r="L77" s="56" t="s">
        <v>60</v>
      </c>
      <c r="M77" s="56" t="s">
        <v>60</v>
      </c>
    </row>
    <row r="78" spans="1:13" s="30" customFormat="1" ht="15" customHeight="1">
      <c r="A78" s="35" t="s">
        <v>20</v>
      </c>
      <c r="B78" s="35"/>
      <c r="C78" s="35"/>
      <c r="D78" s="35"/>
      <c r="F78" s="56">
        <v>136</v>
      </c>
      <c r="G78" s="34">
        <v>1.7692207623260049E-2</v>
      </c>
      <c r="H78" s="56">
        <v>37</v>
      </c>
      <c r="I78" s="34">
        <v>2.092760180995475E-2</v>
      </c>
      <c r="J78" s="34">
        <v>0.27205882352941174</v>
      </c>
      <c r="K78" s="56">
        <v>15</v>
      </c>
      <c r="L78" s="34">
        <v>1.2417218543046357E-2</v>
      </c>
      <c r="M78" s="34">
        <v>0.11029411764705882</v>
      </c>
    </row>
    <row r="79" spans="1:13" s="30" customFormat="1" ht="15" customHeight="1">
      <c r="A79" s="35" t="s">
        <v>21</v>
      </c>
      <c r="B79" s="35"/>
      <c r="C79" s="35"/>
      <c r="D79" s="35"/>
      <c r="F79" s="56">
        <v>419</v>
      </c>
      <c r="G79" s="34">
        <v>5.4507610251073244E-2</v>
      </c>
      <c r="H79" s="56">
        <v>110</v>
      </c>
      <c r="I79" s="34">
        <v>6.2217194570135748E-2</v>
      </c>
      <c r="J79" s="34">
        <v>0.26252983293556087</v>
      </c>
      <c r="K79" s="56">
        <v>48</v>
      </c>
      <c r="L79" s="34">
        <v>3.9735099337748346E-2</v>
      </c>
      <c r="M79" s="34">
        <v>0.11455847255369929</v>
      </c>
    </row>
    <row r="80" spans="1:13" s="30" customFormat="1" ht="15" customHeight="1">
      <c r="A80" s="35" t="s">
        <v>22</v>
      </c>
      <c r="B80" s="35"/>
      <c r="C80" s="35"/>
      <c r="D80" s="35"/>
      <c r="F80" s="56">
        <v>74</v>
      </c>
      <c r="G80" s="34">
        <v>9.6266423832444391E-3</v>
      </c>
      <c r="H80" s="56">
        <v>25</v>
      </c>
      <c r="I80" s="34">
        <v>1.414027149321267E-2</v>
      </c>
      <c r="J80" s="34">
        <v>0.33783783783783783</v>
      </c>
      <c r="K80" s="56">
        <v>20</v>
      </c>
      <c r="L80" s="34">
        <v>1.6556291390728478E-2</v>
      </c>
      <c r="M80" s="34">
        <v>0.27027027027027029</v>
      </c>
    </row>
    <row r="81" spans="1:13" s="30" customFormat="1" ht="15" customHeight="1">
      <c r="A81" s="36" t="s">
        <v>23</v>
      </c>
      <c r="B81" s="36"/>
      <c r="C81" s="36"/>
      <c r="D81" s="36"/>
      <c r="E81" s="37"/>
      <c r="F81" s="57">
        <v>153</v>
      </c>
      <c r="G81" s="59">
        <v>1.9903733576167554E-2</v>
      </c>
      <c r="H81">
        <v>38</v>
      </c>
      <c r="I81" s="34">
        <v>2.1493212669683258E-2</v>
      </c>
      <c r="J81" s="59">
        <v>0.24836601307189543</v>
      </c>
      <c r="K81" s="60">
        <v>25</v>
      </c>
      <c r="L81" s="59">
        <v>2.0695364238410598E-2</v>
      </c>
      <c r="M81" s="34">
        <v>0.16339869281045752</v>
      </c>
    </row>
    <row r="82" spans="1:13" s="30" customFormat="1" ht="15" hidden="1" customHeight="1">
      <c r="A82" s="36" t="s">
        <v>24</v>
      </c>
      <c r="B82" s="36"/>
      <c r="C82" s="36"/>
      <c r="D82" s="36"/>
      <c r="E82" s="37"/>
      <c r="F82" s="38"/>
      <c r="G82" s="39"/>
      <c r="H82" s="38"/>
      <c r="I82" s="39"/>
      <c r="J82" s="39"/>
      <c r="K82" s="38"/>
      <c r="L82" s="34">
        <f t="shared" ref="L82" si="6">K82/$K$62</f>
        <v>0</v>
      </c>
      <c r="M82" s="39"/>
    </row>
    <row r="83" spans="1:13" ht="4.5" customHeight="1">
      <c r="H83" s="58"/>
      <c r="I83" s="58"/>
      <c r="M83" s="58"/>
    </row>
    <row r="84" spans="1:13">
      <c r="A84" s="42" t="s">
        <v>57</v>
      </c>
    </row>
    <row r="85" spans="1:13" ht="11.25" customHeight="1">
      <c r="A85" s="43" t="s">
        <v>50</v>
      </c>
    </row>
    <row r="86" spans="1:13">
      <c r="A86" s="20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83" t="s">
        <v>36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</row>
    <row r="90" spans="1:13" ht="52.5" customHeight="1">
      <c r="A90" s="78" t="s">
        <v>56</v>
      </c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</row>
    <row r="114" spans="1:1" ht="8.25" customHeight="1"/>
    <row r="121" spans="1:1">
      <c r="A121" s="42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2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2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2:L63 L65 L67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1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G62:G82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I62:I76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L62:L63 L65 L67:L76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0BD4CC-0042-4DCA-86A4-FF64AB2B7913}"/>
</file>

<file path=customXml/itemProps2.xml><?xml version="1.0" encoding="utf-8"?>
<ds:datastoreItem xmlns:ds="http://schemas.openxmlformats.org/officeDocument/2006/customXml" ds:itemID="{1D54CFDC-ED7A-46AB-A86A-B0187A5A6D40}"/>
</file>

<file path=customXml/itemProps3.xml><?xml version="1.0" encoding="utf-8"?>
<ds:datastoreItem xmlns:ds="http://schemas.openxmlformats.org/officeDocument/2006/customXml" ds:itemID="{CA52E663-10DE-4D60-BB89-785416CC34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2021-10-18T14:04:39Z</cp:lastPrinted>
  <dcterms:created xsi:type="dcterms:W3CDTF">2017-10-11T21:25:50Z</dcterms:created>
  <dcterms:modified xsi:type="dcterms:W3CDTF">2023-10-24T01:21:17Z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