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/>
  <mc:AlternateContent xmlns:mc="http://schemas.openxmlformats.org/markup-compatibility/2006">
    <mc:Choice Requires="x15">
      <x15ac:absPath xmlns:x15ac="http://schemas.microsoft.com/office/spreadsheetml/2010/11/ac" url="C:\Users\Jaciele Oliveira\Desktop\Demografia 21\Relatórios\Relatório SDIs\Nova pasta\Norte\"/>
    </mc:Choice>
  </mc:AlternateContent>
  <xr:revisionPtr revIDLastSave="0" documentId="13_ncr:1_{5C4DCECC-1437-4136-988B-8160CFED3EBC}" xr6:coauthVersionLast="47" xr6:coauthVersionMax="47" xr10:uidLastSave="{00000000-0000-0000-0000-000000000000}"/>
  <bookViews>
    <workbookView xWindow="-120" yWindow="-120" windowWidth="20730" windowHeight="11040" tabRatio="895" xr2:uid="{00000000-000D-0000-FFFF-FFFF00000000}"/>
  </bookViews>
  <sheets>
    <sheet name="Geral" sheetId="45" r:id="rId1"/>
    <sheet name="Chart HGF" sheetId="48" state="hidden" r:id="rId2"/>
  </sheets>
  <externalReferences>
    <externalReference r:id="rId3"/>
  </externalReferences>
  <definedNames>
    <definedName name="_xlnm.Print_Area" localSheetId="0">Geral!$A$1:$M$122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1" i="45" l="1"/>
  <c r="L11" i="45" l="1"/>
  <c r="H11" i="45"/>
  <c r="L82" i="45"/>
  <c r="L23" i="45"/>
  <c r="L24" i="45"/>
  <c r="L25" i="45"/>
  <c r="L26" i="45"/>
  <c r="L27" i="45"/>
  <c r="L22" i="45"/>
  <c r="H23" i="45"/>
  <c r="H24" i="45"/>
  <c r="H25" i="45"/>
  <c r="H26" i="45"/>
  <c r="H27" i="45"/>
  <c r="H22" i="45"/>
  <c r="D23" i="45"/>
  <c r="D24" i="45"/>
  <c r="D25" i="45"/>
  <c r="D26" i="45"/>
  <c r="D27" i="45"/>
  <c r="D22" i="45"/>
  <c r="L12" i="45"/>
  <c r="L13" i="45"/>
  <c r="L14" i="45"/>
  <c r="L15" i="45"/>
  <c r="L16" i="45"/>
  <c r="H12" i="45"/>
  <c r="H14" i="45"/>
  <c r="H15" i="45"/>
  <c r="H16" i="45"/>
  <c r="D16" i="45"/>
  <c r="D15" i="45"/>
  <c r="D14" i="45"/>
  <c r="D13" i="45"/>
  <c r="D12" i="45"/>
  <c r="H13" i="45" l="1"/>
  <c r="B10" i="45" l="1"/>
  <c r="F21" i="45" s="1"/>
  <c r="C10" i="45"/>
  <c r="F10" i="45" l="1"/>
  <c r="J10" i="45" s="1"/>
  <c r="J21" i="45"/>
  <c r="B21" i="45"/>
  <c r="K21" i="45"/>
  <c r="G21" i="45"/>
  <c r="C21" i="45"/>
  <c r="K10" i="45"/>
  <c r="G10" i="45"/>
  <c r="E21" i="45" l="1"/>
  <c r="I21" i="45"/>
  <c r="H21" i="45"/>
  <c r="D21" i="45"/>
</calcChain>
</file>

<file path=xl/sharedStrings.xml><?xml version="1.0" encoding="utf-8"?>
<sst xmlns="http://schemas.openxmlformats.org/spreadsheetml/2006/main" count="87" uniqueCount="62">
  <si>
    <t>Total</t>
  </si>
  <si>
    <t>Saídas</t>
  </si>
  <si>
    <t>Entradas</t>
  </si>
  <si>
    <t>Sobreviventes</t>
  </si>
  <si>
    <t>Ativas</t>
  </si>
  <si>
    <t>Tipos de eventos demográficos</t>
  </si>
  <si>
    <t>Número de unidades locais</t>
  </si>
  <si>
    <t>Posição (1)</t>
  </si>
  <si>
    <t>Absoluto</t>
  </si>
  <si>
    <t>A Agricultura, pecuária, produção florestal, pesca e aquicultura</t>
  </si>
  <si>
    <t>B Indústrias extrativas</t>
  </si>
  <si>
    <t>C Indústrias de transformação</t>
  </si>
  <si>
    <t>D Eletricidade e gás</t>
  </si>
  <si>
    <t>F Construção</t>
  </si>
  <si>
    <t>H Transporte, armazenagem e correio</t>
  </si>
  <si>
    <t>I Alojamento e alimentação</t>
  </si>
  <si>
    <t>J Informação e comunicação</t>
  </si>
  <si>
    <t>L Atividades imobiliárias</t>
  </si>
  <si>
    <t>M Atividades profissionais, científicas e técnicas</t>
  </si>
  <si>
    <t>N Atividades administrativas e serviços complementares</t>
  </si>
  <si>
    <t>P Educação</t>
  </si>
  <si>
    <t>Q Saúde humana e serviços sociais</t>
  </si>
  <si>
    <t>R Artes, cultura, esporte e recreação</t>
  </si>
  <si>
    <t>S Outras atividades de serviços</t>
  </si>
  <si>
    <t>U Organismos internacionais e outras instituições extraterritoriais</t>
  </si>
  <si>
    <t>Total ativas</t>
  </si>
  <si>
    <t>Taxas (%) (1)</t>
  </si>
  <si>
    <t>Pessoal ocupado assalariado (mil)</t>
  </si>
  <si>
    <t>REGIAO</t>
  </si>
  <si>
    <t>Unidades locais</t>
  </si>
  <si>
    <t>Pessoas ocupadas assalariadas</t>
  </si>
  <si>
    <t>Seções da classificação de atividade (CNAE 2.0)</t>
  </si>
  <si>
    <t>E Água, esgoto, atividades de gestão de resíduo e descont.</t>
  </si>
  <si>
    <t>G Comércio; reparação de veículos automotivos e motocicletas</t>
  </si>
  <si>
    <t>K Atividades financeiras de seguros e serviços relacionados</t>
  </si>
  <si>
    <t>Demografia das unidades locais</t>
  </si>
  <si>
    <r>
      <t>Estatísticas de Empreendedorismo</t>
    </r>
    <r>
      <rPr>
        <sz val="11"/>
        <color theme="0"/>
        <rFont val="Arial"/>
        <family val="2"/>
      </rPr>
      <t xml:space="preserve"> (Empresas de alto crescimento)</t>
    </r>
  </si>
  <si>
    <t>Nascimentos</t>
  </si>
  <si>
    <t>Reentradas</t>
  </si>
  <si>
    <t>Salário médio mensal (R$)</t>
  </si>
  <si>
    <t>Razão em relação à Região</t>
  </si>
  <si>
    <t>Participa-
ção em relação à Região</t>
  </si>
  <si>
    <t>Posi-
ção (1)</t>
  </si>
  <si>
    <t>O Administração pública, defesa e seguridade social/
U Organismos internacionais e outras instituições extraterritoriais</t>
  </si>
  <si>
    <t>Centro-Oeste</t>
  </si>
  <si>
    <t>Mato Grosso do Sul</t>
  </si>
  <si>
    <t>Mato Grosso</t>
  </si>
  <si>
    <t>Distrito Federal</t>
  </si>
  <si>
    <t>Goiás</t>
  </si>
  <si>
    <t>(1) Posição da distribuição da UF em relação às demais UF's da região.</t>
  </si>
  <si>
    <t>(1) A taxa é dada pelo número de unidades locais de entrada, saída ou sobrevivência em relação ao total de unidades locais ativas do ano de referência.</t>
  </si>
  <si>
    <t>(1) A taxa é a relação entre o número de unidades locais de entrada, saída ou sobrevivância e a população dessas respectivas unidades estatísticas no ano de referência.</t>
  </si>
  <si>
    <t>Partici-pação (%)</t>
  </si>
  <si>
    <t>REGIÃO NORTE</t>
  </si>
  <si>
    <r>
      <t xml:space="preserve">Taxa de entrada, saída e sobrevivência¹ das unidade locais por UF da Região Norte - 2021 </t>
    </r>
    <r>
      <rPr>
        <b/>
        <sz val="11"/>
        <color rgb="FF00B050"/>
        <rFont val="Arial"/>
        <family val="2"/>
      </rPr>
      <t>(2011)</t>
    </r>
  </si>
  <si>
    <t>Número de unidades locais, pessoal ocupado assalariado, salário médio mensal, e as respectivas 
participações, por Região e Unidade da Federação, segundo os tipos de eventos demográficos - 2021/2011</t>
  </si>
  <si>
    <t>Participação relativa do número de unidades locais e pessoal ocupado assalariado de empresas de alto crescimento 
no total de unidades locais e pessoal assalariado das empresas com 10 ou mais pessoas assalariadas, 
segundo as Unidades Federativas da Região Norte - 2021</t>
  </si>
  <si>
    <t>Fonte: IBGE, Diretoria de Pesquisas, Coordenação de Cadastros e Classificações, Cadastro Central de Empresas 2018-2021.</t>
  </si>
  <si>
    <t>Fonte: IBGE, Diretoria de Pesquisas, Coordenação de Cadastros e Classificações, Cadastro Central de Empresas 2008-2021.</t>
  </si>
  <si>
    <t>PARÁ</t>
  </si>
  <si>
    <t>-</t>
  </si>
  <si>
    <t>Entradas e saídas de unidades locais com indicação das respectivas participações e taxas, 
segundo as seções da CNAE 2.0 - Pará - 2021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</si>
</sst>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3">
    <numFmt numFmtId="43" formatCode="_-* #,##0.00_-;\-* #,##0.00_-;_-* &quot;-&quot;??_-;_-@_-"/>
    <numFmt numFmtId="164" formatCode="General_)"/>
    <numFmt numFmtId="165" formatCode="#\ ###\ ###\ ##0\ "/>
    <numFmt numFmtId="166" formatCode="_(* #,##0.00_);_(* \(#,##0.00\);_(* \-??_);_(@_)"/>
    <numFmt numFmtId="167" formatCode="_-* #,##0.00_-;\-* #,##0.00_-;_-* \-??_-;_-@_-"/>
    <numFmt numFmtId="168" formatCode="_-* #,##0_-;\-* #,##0_-;_-* \-_-;_-@_-"/>
    <numFmt numFmtId="169" formatCode="_-[$€-2]\ * #,##0.00_-;\-[$€-2]\ * #,##0.00_-;_-[$€-2]\ * \-??_-"/>
    <numFmt numFmtId="170" formatCode="#,#00"/>
    <numFmt numFmtId="171" formatCode="yyyy\-mm\-dd;@"/>
    <numFmt numFmtId="172" formatCode="0.0"/>
    <numFmt numFmtId="173" formatCode="0.0000"/>
    <numFmt numFmtId="174" formatCode="0.0000%"/>
    <numFmt numFmtId="175" formatCode="0.0%"/>
    <numFmt numFmtId="176" formatCode="_-&quot;R$ &quot;* #,##0.00_-;&quot;-R$ &quot;* #,##0.00_-;_-&quot;R$ &quot;* \-??_-;_-@_-"/>
    <numFmt numFmtId="177" formatCode="%#,#00"/>
    <numFmt numFmtId="178" formatCode="#.##000"/>
    <numFmt numFmtId="179" formatCode="&quot;Yes&quot;;[Red]&quot;No&quot;"/>
    <numFmt numFmtId="180" formatCode="0.00000"/>
    <numFmt numFmtId="181" formatCode="General;;"/>
    <numFmt numFmtId="182" formatCode="#,"/>
    <numFmt numFmtId="183" formatCode="#\ ###\ ###\ ###"/>
    <numFmt numFmtId="184" formatCode="###\ ###\ ###\ ###\ ##0"/>
    <numFmt numFmtId="185" formatCode="###\ ###"/>
  </numFmts>
  <fonts count="115"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24"/>
      <color indexed="8"/>
      <name val="Calibri"/>
      <family val="2"/>
    </font>
    <font>
      <sz val="18"/>
      <color indexed="8"/>
      <name val="Calibri"/>
      <family val="2"/>
    </font>
    <font>
      <sz val="12"/>
      <color indexed="8"/>
      <name val="Calibri"/>
      <family val="2"/>
    </font>
    <font>
      <sz val="10"/>
      <color indexed="63"/>
      <name val="Calibri"/>
      <family val="2"/>
    </font>
    <font>
      <i/>
      <sz val="10"/>
      <color indexed="23"/>
      <name val="Calibri"/>
      <family val="2"/>
    </font>
    <font>
      <sz val="10"/>
      <color indexed="21"/>
      <name val="Calibri"/>
      <family val="2"/>
    </font>
    <font>
      <sz val="10"/>
      <color indexed="19"/>
      <name val="Calibri"/>
      <family val="2"/>
    </font>
    <font>
      <sz val="10"/>
      <color indexed="16"/>
      <name val="Calibri"/>
      <family val="2"/>
    </font>
    <font>
      <b/>
      <sz val="10"/>
      <color indexed="9"/>
      <name val="Calibri"/>
      <family val="2"/>
    </font>
    <font>
      <b/>
      <sz val="10"/>
      <color indexed="8"/>
      <name val="Calibri"/>
      <family val="2"/>
    </font>
    <font>
      <sz val="10"/>
      <color indexed="9"/>
      <name val="Calibri"/>
      <family val="2"/>
    </font>
    <font>
      <sz val="10"/>
      <color indexed="8"/>
      <name val="Times New Roman"/>
      <family val="2"/>
    </font>
    <font>
      <sz val="10"/>
      <color indexed="8"/>
      <name val="Arial"/>
      <family val="2"/>
    </font>
    <font>
      <sz val="11"/>
      <color indexed="9"/>
      <name val="Calibri"/>
      <family val="2"/>
    </font>
    <font>
      <sz val="10"/>
      <color indexed="9"/>
      <name val="Times New Roman"/>
      <family val="2"/>
    </font>
    <font>
      <sz val="10"/>
      <color indexed="9"/>
      <name val="Arial"/>
      <family val="2"/>
    </font>
    <font>
      <sz val="10"/>
      <name val="Arial"/>
      <family val="2"/>
    </font>
    <font>
      <sz val="10"/>
      <name val="Courier New"/>
      <family val="3"/>
    </font>
    <font>
      <sz val="8"/>
      <name val="SwitzerlandLight"/>
    </font>
    <font>
      <sz val="7"/>
      <name val="SwitzerlandLight"/>
    </font>
    <font>
      <sz val="7"/>
      <name val="Times New Roman"/>
      <family val="1"/>
    </font>
    <font>
      <sz val="11"/>
      <color indexed="17"/>
      <name val="Calibri"/>
      <family val="2"/>
    </font>
    <font>
      <sz val="10"/>
      <color indexed="17"/>
      <name val="Times New Roman"/>
      <family val="2"/>
    </font>
    <font>
      <sz val="10"/>
      <color indexed="17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b/>
      <sz val="10"/>
      <color indexed="8"/>
      <name val="Verdana"/>
      <family val="2"/>
    </font>
    <font>
      <sz val="11"/>
      <color indexed="8"/>
      <name val="Verdana"/>
      <family val="2"/>
    </font>
    <font>
      <b/>
      <sz val="13"/>
      <color indexed="9"/>
      <name val="Verdana"/>
      <family val="2"/>
    </font>
    <font>
      <b/>
      <sz val="10"/>
      <color indexed="54"/>
      <name val="Verdana"/>
      <family val="2"/>
    </font>
    <font>
      <sz val="11"/>
      <color indexed="8"/>
      <name val="Arial"/>
      <family val="2"/>
    </font>
    <font>
      <b/>
      <sz val="10"/>
      <color indexed="52"/>
      <name val="Times New Roman"/>
      <family val="2"/>
    </font>
    <font>
      <b/>
      <sz val="10"/>
      <color indexed="52"/>
      <name val="Arial"/>
      <family val="2"/>
    </font>
    <font>
      <b/>
      <sz val="10"/>
      <color indexed="9"/>
      <name val="Times New Roman"/>
      <family val="2"/>
    </font>
    <font>
      <b/>
      <sz val="10"/>
      <color indexed="9"/>
      <name val="Arial"/>
      <family val="2"/>
    </font>
    <font>
      <sz val="11"/>
      <color indexed="52"/>
      <name val="Calibri"/>
      <family val="2"/>
    </font>
    <font>
      <sz val="10"/>
      <color indexed="52"/>
      <name val="Times New Roman"/>
      <family val="2"/>
    </font>
    <font>
      <sz val="10"/>
      <color indexed="52"/>
      <name val="Arial"/>
      <family val="2"/>
    </font>
    <font>
      <sz val="1"/>
      <color indexed="8"/>
      <name val="Courier New"/>
      <family val="3"/>
    </font>
    <font>
      <sz val="11"/>
      <color indexed="62"/>
      <name val="Calibri"/>
      <family val="2"/>
    </font>
    <font>
      <sz val="10"/>
      <color indexed="62"/>
      <name val="Times New Roman"/>
      <family val="2"/>
    </font>
    <font>
      <sz val="10"/>
      <color indexed="62"/>
      <name val="Arial"/>
      <family val="2"/>
    </font>
    <font>
      <i/>
      <sz val="11"/>
      <color indexed="23"/>
      <name val="Calibri"/>
      <family val="2"/>
    </font>
    <font>
      <b/>
      <sz val="20"/>
      <name val="Arial"/>
      <family val="2"/>
    </font>
    <font>
      <b/>
      <sz val="12"/>
      <name val="Arial"/>
      <family val="2"/>
    </font>
    <font>
      <b/>
      <sz val="11"/>
      <color indexed="56"/>
      <name val="Calibri"/>
      <family val="2"/>
    </font>
    <font>
      <u/>
      <sz val="11"/>
      <color indexed="12"/>
      <name val="Calibri"/>
      <family val="2"/>
    </font>
    <font>
      <u/>
      <sz val="10"/>
      <color indexed="12"/>
      <name val="Arial"/>
      <family val="2"/>
    </font>
    <font>
      <u/>
      <sz val="11"/>
      <color indexed="12"/>
      <name val="Arial"/>
      <family val="2"/>
    </font>
    <font>
      <sz val="11"/>
      <color indexed="20"/>
      <name val="Calibri"/>
      <family val="2"/>
    </font>
    <font>
      <sz val="10"/>
      <color indexed="20"/>
      <name val="Times New Roman"/>
      <family val="2"/>
    </font>
    <font>
      <sz val="10"/>
      <color indexed="20"/>
      <name val="Arial"/>
      <family val="2"/>
    </font>
    <font>
      <sz val="11"/>
      <color indexed="60"/>
      <name val="Calibri"/>
      <family val="2"/>
    </font>
    <font>
      <sz val="10"/>
      <color indexed="60"/>
      <name val="Times New Roman"/>
      <family val="2"/>
    </font>
    <font>
      <sz val="10"/>
      <color indexed="60"/>
      <name val="Arial"/>
      <family val="2"/>
    </font>
    <font>
      <sz val="9"/>
      <color indexed="8"/>
      <name val="Bitstream Vera Sans Mono"/>
      <family val="2"/>
    </font>
    <font>
      <sz val="8"/>
      <name val="Arial"/>
      <family val="2"/>
    </font>
    <font>
      <sz val="10"/>
      <name val="Times New Roman"/>
      <family val="1"/>
    </font>
    <font>
      <sz val="11"/>
      <color indexed="8"/>
      <name val="Times New Roman"/>
      <family val="2"/>
    </font>
    <font>
      <sz val="11"/>
      <color indexed="8"/>
      <name val="Calibri"/>
      <family val="2"/>
      <charset val="129"/>
    </font>
    <font>
      <sz val="8"/>
      <color indexed="8"/>
      <name val="Times New Roman"/>
      <family val="2"/>
    </font>
    <font>
      <b/>
      <sz val="11"/>
      <color indexed="63"/>
      <name val="Calibri"/>
      <family val="2"/>
    </font>
    <font>
      <b/>
      <sz val="10"/>
      <color indexed="63"/>
      <name val="Times New Roman"/>
      <family val="2"/>
    </font>
    <font>
      <b/>
      <sz val="10"/>
      <color indexed="63"/>
      <name val="Arial"/>
      <family val="2"/>
    </font>
    <font>
      <i/>
      <sz val="8"/>
      <name val="Arial"/>
      <family val="2"/>
    </font>
    <font>
      <sz val="11"/>
      <color indexed="10"/>
      <name val="Calibri"/>
      <family val="2"/>
    </font>
    <font>
      <sz val="10"/>
      <color indexed="10"/>
      <name val="Times New Roman"/>
      <family val="2"/>
    </font>
    <font>
      <sz val="10"/>
      <color indexed="10"/>
      <name val="Arial"/>
      <family val="2"/>
    </font>
    <font>
      <i/>
      <sz val="10"/>
      <color indexed="23"/>
      <name val="Times New Roman"/>
      <family val="2"/>
    </font>
    <font>
      <i/>
      <sz val="10"/>
      <color indexed="23"/>
      <name val="Arial"/>
      <family val="2"/>
    </font>
    <font>
      <b/>
      <sz val="18"/>
      <color indexed="56"/>
      <name val="Cambria"/>
      <family val="2"/>
    </font>
    <font>
      <sz val="9"/>
      <name val="Arial"/>
      <family val="2"/>
    </font>
    <font>
      <b/>
      <sz val="9"/>
      <name val="Arial"/>
      <family val="2"/>
    </font>
    <font>
      <b/>
      <sz val="14"/>
      <name val="Times New Roman"/>
      <family val="1"/>
    </font>
    <font>
      <b/>
      <sz val="1"/>
      <color indexed="8"/>
      <name val="Courier New"/>
      <family val="3"/>
    </font>
    <font>
      <b/>
      <sz val="11"/>
      <color indexed="8"/>
      <name val="Calibri"/>
      <family val="2"/>
    </font>
    <font>
      <b/>
      <sz val="10"/>
      <color indexed="8"/>
      <name val="Times New Roman"/>
      <family val="2"/>
    </font>
    <font>
      <b/>
      <sz val="10"/>
      <color indexed="8"/>
      <name val="Arial"/>
      <family val="2"/>
    </font>
    <font>
      <b/>
      <sz val="15"/>
      <color indexed="62"/>
      <name val="Calibri"/>
      <family val="2"/>
    </font>
    <font>
      <b/>
      <sz val="15"/>
      <color indexed="56"/>
      <name val="Calibri"/>
      <family val="2"/>
    </font>
    <font>
      <b/>
      <sz val="15"/>
      <color indexed="56"/>
      <name val="Times New Roman"/>
      <family val="2"/>
    </font>
    <font>
      <b/>
      <sz val="15"/>
      <color indexed="56"/>
      <name val="Arial"/>
      <family val="2"/>
    </font>
    <font>
      <b/>
      <sz val="13"/>
      <color indexed="62"/>
      <name val="Calibri"/>
      <family val="2"/>
    </font>
    <font>
      <b/>
      <sz val="13"/>
      <color indexed="56"/>
      <name val="Calibri"/>
      <family val="2"/>
    </font>
    <font>
      <b/>
      <sz val="13"/>
      <color indexed="56"/>
      <name val="Times New Roman"/>
      <family val="2"/>
    </font>
    <font>
      <b/>
      <sz val="13"/>
      <color indexed="56"/>
      <name val="Arial"/>
      <family val="2"/>
    </font>
    <font>
      <b/>
      <sz val="11"/>
      <color indexed="56"/>
      <name val="Times New Roman"/>
      <family val="2"/>
    </font>
    <font>
      <b/>
      <sz val="11"/>
      <color indexed="56"/>
      <name val="Arial"/>
      <family val="2"/>
    </font>
    <font>
      <sz val="10"/>
      <name val="MS Sans Serif"/>
      <family val="2"/>
      <charset val="1"/>
    </font>
    <font>
      <sz val="11"/>
      <name val="돋움"/>
      <family val="3"/>
      <charset val="129"/>
    </font>
    <font>
      <sz val="9"/>
      <name val="굴림"/>
      <family val="3"/>
      <charset val="129"/>
    </font>
    <font>
      <sz val="11"/>
      <color indexed="8"/>
      <name val="Calibri"/>
      <family val="3"/>
      <charset val="129"/>
    </font>
    <font>
      <sz val="10"/>
      <name val="돋움체"/>
      <family val="3"/>
      <charset val="129"/>
    </font>
    <font>
      <sz val="7"/>
      <color indexed="8"/>
      <name val="Univers LT Std 55"/>
      <family val="2"/>
    </font>
    <font>
      <sz val="11"/>
      <color indexed="8"/>
      <name val="Calibri"/>
      <family val="2"/>
    </font>
    <font>
      <sz val="7"/>
      <name val="Arial"/>
      <family val="2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indexed="64"/>
      <name val="Calibri"/>
      <family val="2"/>
      <scheme val="minor"/>
    </font>
    <font>
      <sz val="10"/>
      <name val="Arial"/>
      <family val="2"/>
    </font>
    <font>
      <sz val="11"/>
      <color rgb="FF000000"/>
      <name val="Arial"/>
      <family val="2"/>
    </font>
    <font>
      <b/>
      <sz val="11"/>
      <name val="Arial"/>
      <family val="2"/>
    </font>
    <font>
      <b/>
      <sz val="11"/>
      <color theme="0"/>
      <name val="Arial"/>
      <family val="2"/>
    </font>
    <font>
      <b/>
      <sz val="11"/>
      <color indexed="8"/>
      <name val="Arial"/>
      <family val="2"/>
    </font>
    <font>
      <b/>
      <sz val="11"/>
      <color rgb="FF00B050"/>
      <name val="Arial"/>
      <family val="2"/>
    </font>
    <font>
      <sz val="11"/>
      <name val="Arial"/>
      <family val="2"/>
    </font>
    <font>
      <sz val="11"/>
      <color theme="0"/>
      <name val="Arial"/>
      <family val="2"/>
    </font>
    <font>
      <sz val="12"/>
      <color indexed="8"/>
      <name val="Arial"/>
      <family val="2"/>
    </font>
    <font>
      <b/>
      <sz val="12"/>
      <color theme="0"/>
      <name val="Arial"/>
      <family val="2"/>
    </font>
    <font>
      <b/>
      <sz val="12"/>
      <color indexed="8"/>
      <name val="Arial"/>
      <family val="2"/>
    </font>
    <font>
      <sz val="9"/>
      <color indexed="8"/>
      <name val="Arial"/>
      <family val="2"/>
    </font>
  </fonts>
  <fills count="42">
    <fill>
      <patternFill patternType="none"/>
    </fill>
    <fill>
      <patternFill patternType="gray125"/>
    </fill>
    <fill>
      <patternFill patternType="solid">
        <fgColor indexed="31"/>
        <bgColor indexed="15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34"/>
      </patternFill>
    </fill>
    <fill>
      <patternFill patternType="solid">
        <fgColor indexed="15"/>
        <bgColor indexed="41"/>
      </patternFill>
    </fill>
    <fill>
      <patternFill patternType="solid">
        <fgColor indexed="26"/>
        <bgColor indexed="9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48"/>
        <bgColor indexed="54"/>
      </patternFill>
    </fill>
    <fill>
      <patternFill patternType="solid">
        <fgColor indexed="25"/>
        <bgColor indexed="19"/>
      </patternFill>
    </fill>
    <fill>
      <patternFill patternType="solid">
        <fgColor indexed="50"/>
        <bgColor indexed="55"/>
      </patternFill>
    </fill>
    <fill>
      <patternFill patternType="solid">
        <fgColor indexed="30"/>
        <bgColor indexed="38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57"/>
      </patternFill>
    </fill>
    <fill>
      <patternFill patternType="solid">
        <fgColor indexed="52"/>
        <bgColor indexed="51"/>
      </patternFill>
    </fill>
    <fill>
      <patternFill patternType="solid">
        <fgColor indexed="8"/>
        <bgColor indexed="58"/>
      </patternFill>
    </fill>
    <fill>
      <patternFill patternType="solid">
        <fgColor indexed="23"/>
        <bgColor indexed="55"/>
      </patternFill>
    </fill>
    <fill>
      <patternFill patternType="solid">
        <fgColor indexed="41"/>
        <bgColor indexed="15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16"/>
      </patternFill>
    </fill>
    <fill>
      <patternFill patternType="solid">
        <fgColor indexed="57"/>
        <bgColor indexed="38"/>
      </patternFill>
    </fill>
    <fill>
      <patternFill patternType="solid">
        <fgColor indexed="53"/>
        <bgColor indexed="52"/>
      </patternFill>
    </fill>
    <fill>
      <patternFill patternType="solid">
        <fgColor indexed="34"/>
        <bgColor indexed="61"/>
      </patternFill>
    </fill>
    <fill>
      <patternFill patternType="solid">
        <fgColor indexed="22"/>
        <bgColor indexed="40"/>
      </patternFill>
    </fill>
    <fill>
      <patternFill patternType="solid">
        <fgColor indexed="55"/>
        <bgColor indexed="23"/>
      </patternFill>
    </fill>
    <fill>
      <patternFill patternType="solid">
        <fgColor indexed="9"/>
        <bgColor indexed="26"/>
      </patternFill>
    </fill>
    <fill>
      <patternFill patternType="solid">
        <fgColor indexed="24"/>
        <bgColor indexed="46"/>
      </patternFill>
    </fill>
    <fill>
      <patternFill patternType="solid">
        <fgColor indexed="16"/>
        <bgColor indexed="10"/>
      </patternFill>
    </fill>
    <fill>
      <patternFill patternType="solid">
        <fgColor indexed="13"/>
        <bgColor indexed="51"/>
      </patternFill>
    </fill>
    <fill>
      <patternFill patternType="solid">
        <fgColor indexed="43"/>
        <bgColor indexed="26"/>
      </patternFill>
    </fill>
    <fill>
      <patternFill patternType="solid">
        <fgColor indexed="61"/>
        <bgColor indexed="34"/>
      </patternFill>
    </fill>
    <fill>
      <patternFill patternType="solid">
        <fgColor indexed="35"/>
        <bgColor indexed="61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/>
        <bgColor indexed="64"/>
      </patternFill>
    </fill>
  </fills>
  <borders count="36">
    <border>
      <left/>
      <right/>
      <top/>
      <bottom/>
      <diagonal/>
    </border>
    <border>
      <left/>
      <right style="hair">
        <color indexed="8"/>
      </right>
      <top/>
      <bottom style="thin">
        <color indexed="8"/>
      </bottom>
      <diagonal/>
    </border>
    <border>
      <left/>
      <right style="hair">
        <color indexed="8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/>
      <bottom style="medium">
        <color indexed="3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40"/>
      </left>
      <right style="thin">
        <color indexed="40"/>
      </right>
      <top style="thin">
        <color indexed="40"/>
      </top>
      <bottom style="thin">
        <color indexed="4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/>
      <top/>
      <bottom style="hair">
        <color auto="1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</borders>
  <cellStyleXfs count="735">
    <xf numFmtId="0" fontId="0" fillId="0" borderId="0"/>
    <xf numFmtId="0" fontId="20" fillId="0" borderId="0">
      <alignment vertical="top"/>
    </xf>
    <xf numFmtId="0" fontId="98" fillId="2" borderId="0" applyNumberFormat="0" applyBorder="0" applyAlignment="0" applyProtection="0"/>
    <xf numFmtId="0" fontId="98" fillId="3" borderId="0" applyNumberFormat="0" applyBorder="0" applyAlignment="0" applyProtection="0"/>
    <xf numFmtId="0" fontId="98" fillId="4" borderId="0" applyNumberFormat="0" applyBorder="0" applyAlignment="0" applyProtection="0"/>
    <xf numFmtId="0" fontId="98" fillId="5" borderId="0" applyNumberFormat="0" applyBorder="0" applyAlignment="0" applyProtection="0"/>
    <xf numFmtId="0" fontId="98" fillId="6" borderId="0" applyNumberFormat="0" applyBorder="0" applyAlignment="0" applyProtection="0"/>
    <xf numFmtId="0" fontId="98" fillId="7" borderId="0" applyNumberFormat="0" applyBorder="0" applyAlignment="0" applyProtection="0"/>
    <xf numFmtId="0" fontId="98" fillId="2" borderId="0" applyNumberFormat="0" applyBorder="0" applyAlignment="0" applyProtection="0"/>
    <xf numFmtId="0" fontId="98" fillId="2" borderId="0" applyNumberFormat="0" applyBorder="0" applyAlignment="0" applyProtection="0"/>
    <xf numFmtId="0" fontId="15" fillId="2" borderId="0" applyNumberFormat="0" applyBorder="0" applyAlignment="0" applyProtection="0"/>
    <xf numFmtId="0" fontId="98" fillId="8" borderId="0" applyNumberFormat="0" applyBorder="0" applyAlignment="0" applyProtection="0"/>
    <xf numFmtId="0" fontId="98" fillId="2" borderId="0" applyNumberFormat="0" applyBorder="0" applyAlignment="0" applyProtection="0"/>
    <xf numFmtId="0" fontId="16" fillId="2" borderId="0" applyNumberFormat="0" applyBorder="0" applyAlignment="0" applyProtection="0"/>
    <xf numFmtId="0" fontId="98" fillId="8" borderId="0" applyNumberFormat="0" applyBorder="0" applyAlignment="0" applyProtection="0"/>
    <xf numFmtId="0" fontId="98" fillId="3" borderId="0" applyNumberFormat="0" applyBorder="0" applyAlignment="0" applyProtection="0"/>
    <xf numFmtId="0" fontId="98" fillId="3" borderId="0" applyNumberFormat="0" applyBorder="0" applyAlignment="0" applyProtection="0"/>
    <xf numFmtId="0" fontId="15" fillId="3" borderId="0" applyNumberFormat="0" applyBorder="0" applyAlignment="0" applyProtection="0"/>
    <xf numFmtId="0" fontId="98" fillId="7" borderId="0" applyNumberFormat="0" applyBorder="0" applyAlignment="0" applyProtection="0"/>
    <xf numFmtId="0" fontId="98" fillId="3" borderId="0" applyNumberFormat="0" applyBorder="0" applyAlignment="0" applyProtection="0"/>
    <xf numFmtId="0" fontId="16" fillId="3" borderId="0" applyNumberFormat="0" applyBorder="0" applyAlignment="0" applyProtection="0"/>
    <xf numFmtId="0" fontId="98" fillId="7" borderId="0" applyNumberFormat="0" applyBorder="0" applyAlignment="0" applyProtection="0"/>
    <xf numFmtId="0" fontId="98" fillId="4" borderId="0" applyNumberFormat="0" applyBorder="0" applyAlignment="0" applyProtection="0"/>
    <xf numFmtId="0" fontId="98" fillId="4" borderId="0" applyNumberFormat="0" applyBorder="0" applyAlignment="0" applyProtection="0"/>
    <xf numFmtId="0" fontId="15" fillId="4" borderId="0" applyNumberFormat="0" applyBorder="0" applyAlignment="0" applyProtection="0"/>
    <xf numFmtId="0" fontId="98" fillId="9" borderId="0" applyNumberFormat="0" applyBorder="0" applyAlignment="0" applyProtection="0"/>
    <xf numFmtId="0" fontId="98" fillId="4" borderId="0" applyNumberFormat="0" applyBorder="0" applyAlignment="0" applyProtection="0"/>
    <xf numFmtId="0" fontId="16" fillId="4" borderId="0" applyNumberFormat="0" applyBorder="0" applyAlignment="0" applyProtection="0"/>
    <xf numFmtId="0" fontId="98" fillId="9" borderId="0" applyNumberFormat="0" applyBorder="0" applyAlignment="0" applyProtection="0"/>
    <xf numFmtId="0" fontId="98" fillId="5" borderId="0" applyNumberFormat="0" applyBorder="0" applyAlignment="0" applyProtection="0"/>
    <xf numFmtId="0" fontId="98" fillId="5" borderId="0" applyNumberFormat="0" applyBorder="0" applyAlignment="0" applyProtection="0"/>
    <xf numFmtId="0" fontId="15" fillId="5" borderId="0" applyNumberFormat="0" applyBorder="0" applyAlignment="0" applyProtection="0"/>
    <xf numFmtId="0" fontId="98" fillId="8" borderId="0" applyNumberFormat="0" applyBorder="0" applyAlignment="0" applyProtection="0"/>
    <xf numFmtId="0" fontId="98" fillId="5" borderId="0" applyNumberFormat="0" applyBorder="0" applyAlignment="0" applyProtection="0"/>
    <xf numFmtId="0" fontId="16" fillId="5" borderId="0" applyNumberFormat="0" applyBorder="0" applyAlignment="0" applyProtection="0"/>
    <xf numFmtId="0" fontId="98" fillId="8" borderId="0" applyNumberFormat="0" applyBorder="0" applyAlignment="0" applyProtection="0"/>
    <xf numFmtId="0" fontId="98" fillId="6" borderId="0" applyNumberFormat="0" applyBorder="0" applyAlignment="0" applyProtection="0"/>
    <xf numFmtId="0" fontId="98" fillId="6" borderId="0" applyNumberFormat="0" applyBorder="0" applyAlignment="0" applyProtection="0"/>
    <xf numFmtId="0" fontId="15" fillId="6" borderId="0" applyNumberFormat="0" applyBorder="0" applyAlignment="0" applyProtection="0"/>
    <xf numFmtId="0" fontId="98" fillId="6" borderId="0" applyNumberFormat="0" applyBorder="0" applyAlignment="0" applyProtection="0"/>
    <xf numFmtId="0" fontId="98" fillId="6" borderId="0" applyNumberFormat="0" applyBorder="0" applyAlignment="0" applyProtection="0"/>
    <xf numFmtId="0" fontId="16" fillId="6" borderId="0" applyNumberFormat="0" applyBorder="0" applyAlignment="0" applyProtection="0"/>
    <xf numFmtId="0" fontId="98" fillId="6" borderId="0" applyNumberFormat="0" applyBorder="0" applyAlignment="0" applyProtection="0"/>
    <xf numFmtId="0" fontId="98" fillId="7" borderId="0" applyNumberFormat="0" applyBorder="0" applyAlignment="0" applyProtection="0"/>
    <xf numFmtId="0" fontId="98" fillId="7" borderId="0" applyNumberFormat="0" applyBorder="0" applyAlignment="0" applyProtection="0"/>
    <xf numFmtId="0" fontId="15" fillId="7" borderId="0" applyNumberFormat="0" applyBorder="0" applyAlignment="0" applyProtection="0"/>
    <xf numFmtId="0" fontId="98" fillId="7" borderId="0" applyNumberFormat="0" applyBorder="0" applyAlignment="0" applyProtection="0"/>
    <xf numFmtId="0" fontId="98" fillId="7" borderId="0" applyNumberFormat="0" applyBorder="0" applyAlignment="0" applyProtection="0"/>
    <xf numFmtId="0" fontId="16" fillId="7" borderId="0" applyNumberFormat="0" applyBorder="0" applyAlignment="0" applyProtection="0"/>
    <xf numFmtId="0" fontId="98" fillId="7" borderId="0" applyNumberFormat="0" applyBorder="0" applyAlignment="0" applyProtection="0"/>
    <xf numFmtId="0" fontId="98" fillId="10" borderId="0" applyNumberFormat="0" applyBorder="0" applyAlignment="0" applyProtection="0"/>
    <xf numFmtId="0" fontId="98" fillId="11" borderId="0" applyNumberFormat="0" applyBorder="0" applyAlignment="0" applyProtection="0"/>
    <xf numFmtId="0" fontId="98" fillId="12" borderId="0" applyNumberFormat="0" applyBorder="0" applyAlignment="0" applyProtection="0"/>
    <xf numFmtId="0" fontId="98" fillId="5" borderId="0" applyNumberFormat="0" applyBorder="0" applyAlignment="0" applyProtection="0"/>
    <xf numFmtId="0" fontId="98" fillId="10" borderId="0" applyNumberFormat="0" applyBorder="0" applyAlignment="0" applyProtection="0"/>
    <xf numFmtId="0" fontId="98" fillId="13" borderId="0" applyNumberFormat="0" applyBorder="0" applyAlignment="0" applyProtection="0"/>
    <xf numFmtId="0" fontId="98" fillId="10" borderId="0" applyNumberFormat="0" applyBorder="0" applyAlignment="0" applyProtection="0"/>
    <xf numFmtId="0" fontId="98" fillId="10" borderId="0" applyNumberFormat="0" applyBorder="0" applyAlignment="0" applyProtection="0"/>
    <xf numFmtId="0" fontId="15" fillId="10" borderId="0" applyNumberFormat="0" applyBorder="0" applyAlignment="0" applyProtection="0"/>
    <xf numFmtId="0" fontId="98" fillId="14" borderId="0" applyNumberFormat="0" applyBorder="0" applyAlignment="0" applyProtection="0"/>
    <xf numFmtId="0" fontId="98" fillId="10" borderId="0" applyNumberFormat="0" applyBorder="0" applyAlignment="0" applyProtection="0"/>
    <xf numFmtId="0" fontId="16" fillId="10" borderId="0" applyNumberFormat="0" applyBorder="0" applyAlignment="0" applyProtection="0"/>
    <xf numFmtId="0" fontId="98" fillId="14" borderId="0" applyNumberFormat="0" applyBorder="0" applyAlignment="0" applyProtection="0"/>
    <xf numFmtId="0" fontId="98" fillId="11" borderId="0" applyNumberFormat="0" applyBorder="0" applyAlignment="0" applyProtection="0"/>
    <xf numFmtId="0" fontId="98" fillId="11" borderId="0" applyNumberFormat="0" applyBorder="0" applyAlignment="0" applyProtection="0"/>
    <xf numFmtId="0" fontId="15" fillId="11" borderId="0" applyNumberFormat="0" applyBorder="0" applyAlignment="0" applyProtection="0"/>
    <xf numFmtId="0" fontId="98" fillId="15" borderId="0" applyNumberFormat="0" applyBorder="0" applyAlignment="0" applyProtection="0"/>
    <xf numFmtId="0" fontId="98" fillId="11" borderId="0" applyNumberFormat="0" applyBorder="0" applyAlignment="0" applyProtection="0"/>
    <xf numFmtId="0" fontId="16" fillId="11" borderId="0" applyNumberFormat="0" applyBorder="0" applyAlignment="0" applyProtection="0"/>
    <xf numFmtId="0" fontId="98" fillId="15" borderId="0" applyNumberFormat="0" applyBorder="0" applyAlignment="0" applyProtection="0"/>
    <xf numFmtId="0" fontId="98" fillId="12" borderId="0" applyNumberFormat="0" applyBorder="0" applyAlignment="0" applyProtection="0"/>
    <xf numFmtId="0" fontId="98" fillId="12" borderId="0" applyNumberFormat="0" applyBorder="0" applyAlignment="0" applyProtection="0"/>
    <xf numFmtId="0" fontId="15" fillId="12" borderId="0" applyNumberFormat="0" applyBorder="0" applyAlignment="0" applyProtection="0"/>
    <xf numFmtId="0" fontId="98" fillId="16" borderId="0" applyNumberFormat="0" applyBorder="0" applyAlignment="0" applyProtection="0"/>
    <xf numFmtId="0" fontId="98" fillId="12" borderId="0" applyNumberFormat="0" applyBorder="0" applyAlignment="0" applyProtection="0"/>
    <xf numFmtId="0" fontId="16" fillId="12" borderId="0" applyNumberFormat="0" applyBorder="0" applyAlignment="0" applyProtection="0"/>
    <xf numFmtId="0" fontId="98" fillId="16" borderId="0" applyNumberFormat="0" applyBorder="0" applyAlignment="0" applyProtection="0"/>
    <xf numFmtId="0" fontId="98" fillId="5" borderId="0" applyNumberFormat="0" applyBorder="0" applyAlignment="0" applyProtection="0"/>
    <xf numFmtId="0" fontId="98" fillId="5" borderId="0" applyNumberFormat="0" applyBorder="0" applyAlignment="0" applyProtection="0"/>
    <xf numFmtId="0" fontId="15" fillId="5" borderId="0" applyNumberFormat="0" applyBorder="0" applyAlignment="0" applyProtection="0"/>
    <xf numFmtId="0" fontId="98" fillId="8" borderId="0" applyNumberFormat="0" applyBorder="0" applyAlignment="0" applyProtection="0"/>
    <xf numFmtId="0" fontId="98" fillId="5" borderId="0" applyNumberFormat="0" applyBorder="0" applyAlignment="0" applyProtection="0"/>
    <xf numFmtId="0" fontId="16" fillId="5" borderId="0" applyNumberFormat="0" applyBorder="0" applyAlignment="0" applyProtection="0"/>
    <xf numFmtId="0" fontId="98" fillId="8" borderId="0" applyNumberFormat="0" applyBorder="0" applyAlignment="0" applyProtection="0"/>
    <xf numFmtId="0" fontId="98" fillId="10" borderId="0" applyNumberFormat="0" applyBorder="0" applyAlignment="0" applyProtection="0"/>
    <xf numFmtId="0" fontId="98" fillId="10" borderId="0" applyNumberFormat="0" applyBorder="0" applyAlignment="0" applyProtection="0"/>
    <xf numFmtId="0" fontId="15" fillId="10" borderId="0" applyNumberFormat="0" applyBorder="0" applyAlignment="0" applyProtection="0"/>
    <xf numFmtId="0" fontId="98" fillId="10" borderId="0" applyNumberFormat="0" applyBorder="0" applyAlignment="0" applyProtection="0"/>
    <xf numFmtId="0" fontId="98" fillId="10" borderId="0" applyNumberFormat="0" applyBorder="0" applyAlignment="0" applyProtection="0"/>
    <xf numFmtId="0" fontId="16" fillId="10" borderId="0" applyNumberFormat="0" applyBorder="0" applyAlignment="0" applyProtection="0"/>
    <xf numFmtId="0" fontId="98" fillId="10" borderId="0" applyNumberFormat="0" applyBorder="0" applyAlignment="0" applyProtection="0"/>
    <xf numFmtId="0" fontId="98" fillId="13" borderId="0" applyNumberFormat="0" applyBorder="0" applyAlignment="0" applyProtection="0"/>
    <xf numFmtId="0" fontId="98" fillId="13" borderId="0" applyNumberFormat="0" applyBorder="0" applyAlignment="0" applyProtection="0"/>
    <xf numFmtId="0" fontId="15" fillId="13" borderId="0" applyNumberFormat="0" applyBorder="0" applyAlignment="0" applyProtection="0"/>
    <xf numFmtId="0" fontId="98" fillId="7" borderId="0" applyNumberFormat="0" applyBorder="0" applyAlignment="0" applyProtection="0"/>
    <xf numFmtId="0" fontId="98" fillId="13" borderId="0" applyNumberFormat="0" applyBorder="0" applyAlignment="0" applyProtection="0"/>
    <xf numFmtId="0" fontId="16" fillId="13" borderId="0" applyNumberFormat="0" applyBorder="0" applyAlignment="0" applyProtection="0"/>
    <xf numFmtId="0" fontId="98" fillId="7" borderId="0" applyNumberFormat="0" applyBorder="0" applyAlignment="0" applyProtection="0"/>
    <xf numFmtId="0" fontId="17" fillId="17" borderId="0" applyNumberFormat="0" applyBorder="0" applyAlignment="0" applyProtection="0"/>
    <xf numFmtId="0" fontId="17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8" fillId="17" borderId="0" applyNumberFormat="0" applyBorder="0" applyAlignment="0" applyProtection="0"/>
    <xf numFmtId="0" fontId="17" fillId="17" borderId="0" applyNumberFormat="0" applyBorder="0" applyAlignment="0" applyProtection="0"/>
    <xf numFmtId="0" fontId="19" fillId="17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8" fillId="11" borderId="0" applyNumberFormat="0" applyBorder="0" applyAlignment="0" applyProtection="0"/>
    <xf numFmtId="0" fontId="17" fillId="11" borderId="0" applyNumberFormat="0" applyBorder="0" applyAlignment="0" applyProtection="0"/>
    <xf numFmtId="0" fontId="19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8" fillId="12" borderId="0" applyNumberFormat="0" applyBorder="0" applyAlignment="0" applyProtection="0"/>
    <xf numFmtId="0" fontId="17" fillId="12" borderId="0" applyNumberFormat="0" applyBorder="0" applyAlignment="0" applyProtection="0"/>
    <xf numFmtId="0" fontId="19" fillId="12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8" fillId="18" borderId="0" applyNumberFormat="0" applyBorder="0" applyAlignment="0" applyProtection="0"/>
    <xf numFmtId="0" fontId="17" fillId="18" borderId="0" applyNumberFormat="0" applyBorder="0" applyAlignment="0" applyProtection="0"/>
    <xf numFmtId="0" fontId="19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8" fillId="19" borderId="0" applyNumberFormat="0" applyBorder="0" applyAlignment="0" applyProtection="0"/>
    <xf numFmtId="0" fontId="17" fillId="19" borderId="0" applyNumberFormat="0" applyBorder="0" applyAlignment="0" applyProtection="0"/>
    <xf numFmtId="0" fontId="19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8" fillId="20" borderId="0" applyNumberFormat="0" applyBorder="0" applyAlignment="0" applyProtection="0"/>
    <xf numFmtId="0" fontId="17" fillId="20" borderId="0" applyNumberFormat="0" applyBorder="0" applyAlignment="0" applyProtection="0"/>
    <xf numFmtId="0" fontId="19" fillId="20" borderId="0" applyNumberFormat="0" applyBorder="0" applyAlignment="0" applyProtection="0"/>
    <xf numFmtId="0" fontId="13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22" borderId="0" applyNumberFormat="0" applyBorder="0" applyAlignment="0" applyProtection="0"/>
    <xf numFmtId="0" fontId="13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7" fillId="26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27" borderId="0" applyNumberFormat="0" applyBorder="0" applyAlignment="0" applyProtection="0"/>
    <xf numFmtId="164" fontId="21" fillId="0" borderId="1"/>
    <xf numFmtId="0" fontId="11" fillId="28" borderId="0" applyNumberFormat="0" applyBorder="0" applyAlignment="0" applyProtection="0"/>
    <xf numFmtId="164" fontId="22" fillId="0" borderId="0">
      <alignment vertical="top"/>
    </xf>
    <xf numFmtId="165" fontId="23" fillId="0" borderId="2"/>
    <xf numFmtId="164" fontId="24" fillId="0" borderId="0">
      <alignment horizontal="right"/>
    </xf>
    <xf numFmtId="164" fontId="24" fillId="0" borderId="0">
      <alignment horizontal="right"/>
    </xf>
    <xf numFmtId="165" fontId="23" fillId="0" borderId="2"/>
    <xf numFmtId="164" fontId="24" fillId="0" borderId="0">
      <alignment horizontal="left"/>
    </xf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6" fillId="4" borderId="0" applyNumberFormat="0" applyBorder="0" applyAlignment="0" applyProtection="0"/>
    <xf numFmtId="0" fontId="25" fillId="4" borderId="0" applyNumberFormat="0" applyBorder="0" applyAlignment="0" applyProtection="0"/>
    <xf numFmtId="0" fontId="27" fillId="4" borderId="0" applyNumberFormat="0" applyBorder="0" applyAlignment="0" applyProtection="0"/>
    <xf numFmtId="0" fontId="28" fillId="29" borderId="3" applyNumberFormat="0" applyAlignment="0" applyProtection="0"/>
    <xf numFmtId="0" fontId="28" fillId="29" borderId="3" applyNumberFormat="0" applyAlignment="0" applyProtection="0"/>
    <xf numFmtId="0" fontId="28" fillId="29" borderId="3" applyNumberFormat="0" applyAlignment="0" applyProtection="0"/>
    <xf numFmtId="0" fontId="35" fillId="29" borderId="3" applyNumberFormat="0" applyAlignment="0" applyProtection="0"/>
    <xf numFmtId="0" fontId="28" fillId="29" borderId="3" applyNumberFormat="0" applyAlignment="0" applyProtection="0"/>
    <xf numFmtId="0" fontId="36" fillId="29" borderId="3" applyNumberFormat="0" applyAlignment="0" applyProtection="0"/>
    <xf numFmtId="0" fontId="29" fillId="30" borderId="4" applyNumberFormat="0" applyAlignment="0" applyProtection="0"/>
    <xf numFmtId="0" fontId="29" fillId="30" borderId="4" applyNumberFormat="0" applyAlignment="0" applyProtection="0"/>
    <xf numFmtId="0" fontId="37" fillId="30" borderId="4" applyNumberFormat="0" applyAlignment="0" applyProtection="0"/>
    <xf numFmtId="0" fontId="29" fillId="30" borderId="4" applyNumberFormat="0" applyAlignment="0" applyProtection="0"/>
    <xf numFmtId="0" fontId="38" fillId="30" borderId="4" applyNumberFormat="0" applyAlignment="0" applyProtection="0"/>
    <xf numFmtId="0" fontId="39" fillId="0" borderId="5" applyNumberFormat="0" applyFill="0" applyAlignment="0" applyProtection="0"/>
    <xf numFmtId="0" fontId="39" fillId="0" borderId="5" applyNumberFormat="0" applyFill="0" applyAlignment="0" applyProtection="0"/>
    <xf numFmtId="0" fontId="40" fillId="0" borderId="5" applyNumberFormat="0" applyFill="0" applyAlignment="0" applyProtection="0"/>
    <xf numFmtId="0" fontId="39" fillId="0" borderId="5" applyNumberFormat="0" applyFill="0" applyAlignment="0" applyProtection="0"/>
    <xf numFmtId="0" fontId="41" fillId="0" borderId="5" applyNumberFormat="0" applyFill="0" applyAlignment="0" applyProtection="0"/>
    <xf numFmtId="0" fontId="29" fillId="30" borderId="4" applyNumberFormat="0" applyAlignment="0" applyProtection="0"/>
    <xf numFmtId="3" fontId="98" fillId="0" borderId="6" applyFill="0" applyProtection="0">
      <alignment horizontal="right" vertical="center"/>
    </xf>
    <xf numFmtId="1" fontId="30" fillId="31" borderId="6">
      <alignment horizontal="right" vertical="center"/>
    </xf>
    <xf numFmtId="0" fontId="30" fillId="29" borderId="6">
      <alignment horizontal="center" vertical="center"/>
    </xf>
    <xf numFmtId="1" fontId="30" fillId="31" borderId="6">
      <alignment horizontal="right" vertical="center"/>
    </xf>
    <xf numFmtId="0" fontId="20" fillId="31" borderId="0"/>
    <xf numFmtId="0" fontId="31" fillId="31" borderId="6"/>
    <xf numFmtId="0" fontId="32" fillId="32" borderId="6">
      <alignment horizontal="left" vertical="center"/>
    </xf>
    <xf numFmtId="0" fontId="32" fillId="32" borderId="6">
      <alignment horizontal="left" vertical="center"/>
    </xf>
    <xf numFmtId="0" fontId="33" fillId="31" borderId="6">
      <alignment horizontal="left" vertical="center"/>
    </xf>
    <xf numFmtId="0" fontId="34" fillId="31" borderId="7"/>
    <xf numFmtId="168" fontId="98" fillId="0" borderId="0" applyFill="0" applyBorder="0" applyAlignment="0" applyProtection="0"/>
    <xf numFmtId="168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0" fontId="20" fillId="0" borderId="0"/>
    <xf numFmtId="0" fontId="42" fillId="0" borderId="0">
      <protection locked="0"/>
    </xf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8" fillId="24" borderId="0" applyNumberFormat="0" applyBorder="0" applyAlignment="0" applyProtection="0"/>
    <xf numFmtId="0" fontId="17" fillId="24" borderId="0" applyNumberFormat="0" applyBorder="0" applyAlignment="0" applyProtection="0"/>
    <xf numFmtId="0" fontId="19" fillId="24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8" fillId="25" borderId="0" applyNumberFormat="0" applyBorder="0" applyAlignment="0" applyProtection="0"/>
    <xf numFmtId="0" fontId="17" fillId="25" borderId="0" applyNumberFormat="0" applyBorder="0" applyAlignment="0" applyProtection="0"/>
    <xf numFmtId="0" fontId="19" fillId="25" borderId="0" applyNumberFormat="0" applyBorder="0" applyAlignment="0" applyProtection="0"/>
    <xf numFmtId="0" fontId="17" fillId="26" borderId="0" applyNumberFormat="0" applyBorder="0" applyAlignment="0" applyProtection="0"/>
    <xf numFmtId="0" fontId="17" fillId="26" borderId="0" applyNumberFormat="0" applyBorder="0" applyAlignment="0" applyProtection="0"/>
    <xf numFmtId="0" fontId="18" fillId="26" borderId="0" applyNumberFormat="0" applyBorder="0" applyAlignment="0" applyProtection="0"/>
    <xf numFmtId="0" fontId="17" fillId="26" borderId="0" applyNumberFormat="0" applyBorder="0" applyAlignment="0" applyProtection="0"/>
    <xf numFmtId="0" fontId="19" fillId="26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8" fillId="18" borderId="0" applyNumberFormat="0" applyBorder="0" applyAlignment="0" applyProtection="0"/>
    <xf numFmtId="0" fontId="17" fillId="18" borderId="0" applyNumberFormat="0" applyBorder="0" applyAlignment="0" applyProtection="0"/>
    <xf numFmtId="0" fontId="19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8" fillId="19" borderId="0" applyNumberFormat="0" applyBorder="0" applyAlignment="0" applyProtection="0"/>
    <xf numFmtId="0" fontId="17" fillId="19" borderId="0" applyNumberFormat="0" applyBorder="0" applyAlignment="0" applyProtection="0"/>
    <xf numFmtId="0" fontId="19" fillId="19" borderId="0" applyNumberFormat="0" applyBorder="0" applyAlignment="0" applyProtection="0"/>
    <xf numFmtId="0" fontId="17" fillId="27" borderId="0" applyNumberFormat="0" applyBorder="0" applyAlignment="0" applyProtection="0"/>
    <xf numFmtId="0" fontId="17" fillId="27" borderId="0" applyNumberFormat="0" applyBorder="0" applyAlignment="0" applyProtection="0"/>
    <xf numFmtId="0" fontId="18" fillId="27" borderId="0" applyNumberFormat="0" applyBorder="0" applyAlignment="0" applyProtection="0"/>
    <xf numFmtId="0" fontId="17" fillId="27" borderId="0" applyNumberFormat="0" applyBorder="0" applyAlignment="0" applyProtection="0"/>
    <xf numFmtId="0" fontId="19" fillId="27" borderId="0" applyNumberFormat="0" applyBorder="0" applyAlignment="0" applyProtection="0"/>
    <xf numFmtId="0" fontId="43" fillId="7" borderId="3" applyNumberFormat="0" applyAlignment="0" applyProtection="0"/>
    <xf numFmtId="0" fontId="43" fillId="7" borderId="3" applyNumberFormat="0" applyAlignment="0" applyProtection="0"/>
    <xf numFmtId="0" fontId="44" fillId="7" borderId="3" applyNumberFormat="0" applyAlignment="0" applyProtection="0"/>
    <xf numFmtId="0" fontId="43" fillId="7" borderId="3" applyNumberFormat="0" applyAlignment="0" applyProtection="0"/>
    <xf numFmtId="0" fontId="45" fillId="7" borderId="3" applyNumberFormat="0" applyAlignment="0" applyProtection="0"/>
    <xf numFmtId="0" fontId="12" fillId="33" borderId="0" applyNumberFormat="0" applyBorder="0" applyAlignment="0" applyProtection="0"/>
    <xf numFmtId="169" fontId="98" fillId="0" borderId="0" applyFill="0" applyBorder="0" applyAlignment="0" applyProtection="0"/>
    <xf numFmtId="169" fontId="98" fillId="0" borderId="0" applyFill="0" applyBorder="0" applyAlignment="0" applyProtection="0"/>
    <xf numFmtId="169" fontId="98" fillId="0" borderId="0" applyFill="0" applyBorder="0" applyAlignment="0" applyProtection="0"/>
    <xf numFmtId="0" fontId="98" fillId="0" borderId="0"/>
    <xf numFmtId="0" fontId="46" fillId="0" borderId="0" applyNumberFormat="0" applyFill="0" applyBorder="0" applyAlignment="0" applyProtection="0"/>
    <xf numFmtId="170" fontId="42" fillId="0" borderId="0">
      <protection locked="0"/>
    </xf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98" fillId="29" borderId="0" applyNumberFormat="0" applyBorder="0" applyProtection="0">
      <alignment horizontal="center" vertical="center"/>
    </xf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9" fillId="0" borderId="8" applyNumberFormat="0" applyFill="0" applyAlignment="0" applyProtection="0"/>
    <xf numFmtId="0" fontId="49" fillId="0" borderId="0" applyNumberFormat="0" applyFill="0" applyBorder="0" applyAlignment="0" applyProtection="0"/>
    <xf numFmtId="0" fontId="98" fillId="31" borderId="0" applyBorder="0">
      <alignment horizontal="center" wrapText="1"/>
    </xf>
    <xf numFmtId="3" fontId="98" fillId="7" borderId="6" applyProtection="0">
      <alignment horizontal="right" vertical="center"/>
    </xf>
    <xf numFmtId="10" fontId="98" fillId="7" borderId="6" applyProtection="0">
      <alignment horizontal="right" vertical="center"/>
    </xf>
    <xf numFmtId="9" fontId="98" fillId="7" borderId="6" applyProtection="0">
      <alignment horizontal="right" vertical="center"/>
    </xf>
    <xf numFmtId="0" fontId="98" fillId="7" borderId="0" applyNumberFormat="0" applyBorder="0" applyProtection="0">
      <alignment horizontal="left" vertical="center"/>
    </xf>
    <xf numFmtId="0" fontId="50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3" fillId="3" borderId="0" applyNumberFormat="0" applyBorder="0" applyAlignment="0" applyProtection="0"/>
    <xf numFmtId="0" fontId="54" fillId="3" borderId="0" applyNumberFormat="0" applyBorder="0" applyAlignment="0" applyProtection="0"/>
    <xf numFmtId="0" fontId="53" fillId="3" borderId="0" applyNumberFormat="0" applyBorder="0" applyAlignment="0" applyProtection="0"/>
    <xf numFmtId="0" fontId="55" fillId="3" borderId="0" applyNumberFormat="0" applyBorder="0" applyAlignment="0" applyProtection="0"/>
    <xf numFmtId="0" fontId="43" fillId="7" borderId="3" applyNumberFormat="0" applyAlignment="0" applyProtection="0"/>
    <xf numFmtId="171" fontId="98" fillId="34" borderId="6">
      <alignment vertical="center"/>
      <protection locked="0"/>
    </xf>
    <xf numFmtId="3" fontId="98" fillId="34" borderId="6">
      <alignment horizontal="right" vertical="center"/>
      <protection locked="0"/>
    </xf>
    <xf numFmtId="172" fontId="98" fillId="34" borderId="6">
      <alignment horizontal="right" vertical="center"/>
      <protection locked="0"/>
    </xf>
    <xf numFmtId="173" fontId="98" fillId="34" borderId="6">
      <alignment vertical="center"/>
      <protection locked="0"/>
    </xf>
    <xf numFmtId="10" fontId="98" fillId="34" borderId="6">
      <alignment horizontal="right" vertical="center"/>
      <protection locked="0"/>
    </xf>
    <xf numFmtId="9" fontId="98" fillId="34" borderId="9">
      <alignment horizontal="right" vertical="center"/>
      <protection locked="0"/>
    </xf>
    <xf numFmtId="174" fontId="98" fillId="34" borderId="6">
      <alignment horizontal="right" vertical="center"/>
      <protection locked="0"/>
    </xf>
    <xf numFmtId="175" fontId="98" fillId="34" borderId="9">
      <alignment horizontal="right" vertical="center"/>
      <protection locked="0"/>
    </xf>
    <xf numFmtId="0" fontId="98" fillId="34" borderId="6">
      <alignment horizontal="center" vertical="center" wrapText="1"/>
      <protection locked="0"/>
    </xf>
    <xf numFmtId="49" fontId="98" fillId="34" borderId="6">
      <alignment vertical="center"/>
      <protection locked="0"/>
    </xf>
    <xf numFmtId="49" fontId="98" fillId="34" borderId="6">
      <alignment vertical="center"/>
      <protection locked="0"/>
    </xf>
    <xf numFmtId="0" fontId="39" fillId="0" borderId="5" applyNumberFormat="0" applyFill="0" applyAlignment="0" applyProtection="0"/>
    <xf numFmtId="176" fontId="98" fillId="0" borderId="0" applyFill="0" applyBorder="0" applyAlignment="0" applyProtection="0"/>
    <xf numFmtId="176" fontId="98" fillId="0" borderId="0" applyFill="0" applyBorder="0" applyAlignment="0" applyProtection="0"/>
    <xf numFmtId="0" fontId="56" fillId="35" borderId="0" applyNumberFormat="0" applyBorder="0" applyAlignment="0" applyProtection="0"/>
    <xf numFmtId="0" fontId="57" fillId="35" borderId="0" applyNumberFormat="0" applyBorder="0" applyAlignment="0" applyProtection="0"/>
    <xf numFmtId="0" fontId="56" fillId="35" borderId="0" applyNumberFormat="0" applyBorder="0" applyAlignment="0" applyProtection="0"/>
    <xf numFmtId="0" fontId="58" fillId="35" borderId="0" applyNumberFormat="0" applyBorder="0" applyAlignment="0" applyProtection="0"/>
    <xf numFmtId="0" fontId="10" fillId="9" borderId="0" applyNumberFormat="0" applyBorder="0" applyAlignment="0" applyProtection="0"/>
    <xf numFmtId="0" fontId="15" fillId="0" borderId="0"/>
    <xf numFmtId="0" fontId="20" fillId="0" borderId="0"/>
    <xf numFmtId="0" fontId="20" fillId="0" borderId="0"/>
    <xf numFmtId="0" fontId="20" fillId="0" borderId="0"/>
    <xf numFmtId="0" fontId="16" fillId="0" borderId="0"/>
    <xf numFmtId="0" fontId="20" fillId="0" borderId="0"/>
    <xf numFmtId="0" fontId="16" fillId="0" borderId="0"/>
    <xf numFmtId="0" fontId="20" fillId="0" borderId="0"/>
    <xf numFmtId="0" fontId="15" fillId="0" borderId="0"/>
    <xf numFmtId="0" fontId="20" fillId="0" borderId="0"/>
    <xf numFmtId="0" fontId="20" fillId="0" borderId="0"/>
    <xf numFmtId="0" fontId="20" fillId="0" borderId="0"/>
    <xf numFmtId="0" fontId="59" fillId="0" borderId="0"/>
    <xf numFmtId="0" fontId="20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9" fillId="0" borderId="0"/>
    <xf numFmtId="0" fontId="20" fillId="0" borderId="0"/>
    <xf numFmtId="0" fontId="60" fillId="0" borderId="0">
      <alignment vertical="top"/>
    </xf>
    <xf numFmtId="0" fontId="20" fillId="0" borderId="0"/>
    <xf numFmtId="164" fontId="20" fillId="0" borderId="0">
      <alignment vertical="center"/>
    </xf>
    <xf numFmtId="0" fontId="20" fillId="0" borderId="0"/>
    <xf numFmtId="0" fontId="61" fillId="0" borderId="0">
      <alignment vertical="top"/>
    </xf>
    <xf numFmtId="0" fontId="20" fillId="0" borderId="0"/>
    <xf numFmtId="0" fontId="20" fillId="0" borderId="0"/>
    <xf numFmtId="0" fontId="15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98" fillId="0" borderId="0"/>
    <xf numFmtId="0" fontId="62" fillId="0" borderId="0"/>
    <xf numFmtId="0" fontId="62" fillId="0" borderId="0"/>
    <xf numFmtId="0" fontId="20" fillId="0" borderId="0"/>
    <xf numFmtId="0" fontId="98" fillId="0" borderId="0"/>
    <xf numFmtId="0" fontId="63" fillId="0" borderId="0">
      <alignment vertical="center"/>
    </xf>
    <xf numFmtId="0" fontId="20" fillId="0" borderId="0"/>
    <xf numFmtId="0" fontId="20" fillId="0" borderId="0"/>
    <xf numFmtId="164" fontId="20" fillId="0" borderId="0"/>
    <xf numFmtId="0" fontId="61" fillId="0" borderId="0"/>
    <xf numFmtId="164" fontId="20" fillId="0" borderId="0"/>
    <xf numFmtId="164" fontId="20" fillId="0" borderId="0"/>
    <xf numFmtId="164" fontId="20" fillId="0" borderId="0"/>
    <xf numFmtId="164" fontId="20" fillId="0" borderId="0"/>
    <xf numFmtId="0" fontId="3" fillId="0" borderId="0"/>
    <xf numFmtId="0" fontId="98" fillId="0" borderId="0"/>
    <xf numFmtId="0" fontId="20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15" fillId="0" borderId="0"/>
    <xf numFmtId="0" fontId="16" fillId="0" borderId="0"/>
    <xf numFmtId="0" fontId="16" fillId="0" borderId="0"/>
    <xf numFmtId="164" fontId="20" fillId="0" borderId="0"/>
    <xf numFmtId="164" fontId="20" fillId="0" borderId="0"/>
    <xf numFmtId="164" fontId="20" fillId="0" borderId="0"/>
    <xf numFmtId="164" fontId="20" fillId="0" borderId="0"/>
    <xf numFmtId="164" fontId="20" fillId="0" borderId="0"/>
    <xf numFmtId="0" fontId="16" fillId="0" borderId="0"/>
    <xf numFmtId="0" fontId="15" fillId="0" borderId="0"/>
    <xf numFmtId="0" fontId="61" fillId="0" borderId="0"/>
    <xf numFmtId="164" fontId="20" fillId="0" borderId="0"/>
    <xf numFmtId="164" fontId="20" fillId="0" borderId="0"/>
    <xf numFmtId="0" fontId="20" fillId="0" borderId="0"/>
    <xf numFmtId="0" fontId="98" fillId="0" borderId="0"/>
    <xf numFmtId="0" fontId="98" fillId="0" borderId="0"/>
    <xf numFmtId="0" fontId="15" fillId="0" borderId="0"/>
    <xf numFmtId="0" fontId="62" fillId="0" borderId="0"/>
    <xf numFmtId="0" fontId="20" fillId="0" borderId="0"/>
    <xf numFmtId="0" fontId="16" fillId="0" borderId="0"/>
    <xf numFmtId="0" fontId="16" fillId="0" borderId="0"/>
    <xf numFmtId="0" fontId="98" fillId="0" borderId="0"/>
    <xf numFmtId="0" fontId="20" fillId="0" borderId="0"/>
    <xf numFmtId="0" fontId="15" fillId="0" borderId="0"/>
    <xf numFmtId="0" fontId="98" fillId="0" borderId="0"/>
    <xf numFmtId="0" fontId="20" fillId="0" borderId="0"/>
    <xf numFmtId="0" fontId="20" fillId="0" borderId="0"/>
    <xf numFmtId="0" fontId="20" fillId="0" borderId="0"/>
    <xf numFmtId="0" fontId="98" fillId="0" borderId="0"/>
    <xf numFmtId="0" fontId="98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98" fillId="0" borderId="0"/>
    <xf numFmtId="0" fontId="98" fillId="0" borderId="0"/>
    <xf numFmtId="0" fontId="16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20" fillId="0" borderId="0"/>
    <xf numFmtId="0" fontId="16" fillId="0" borderId="0"/>
    <xf numFmtId="0" fontId="62" fillId="0" borderId="0"/>
    <xf numFmtId="0" fontId="98" fillId="0" borderId="0"/>
    <xf numFmtId="0" fontId="20" fillId="0" borderId="0"/>
    <xf numFmtId="0" fontId="98" fillId="0" borderId="0"/>
    <xf numFmtId="0" fontId="64" fillId="0" borderId="0"/>
    <xf numFmtId="0" fontId="16" fillId="0" borderId="0"/>
    <xf numFmtId="0" fontId="15" fillId="0" borderId="0"/>
    <xf numFmtId="0" fontId="98" fillId="9" borderId="10" applyNumberFormat="0" applyAlignment="0" applyProtection="0"/>
    <xf numFmtId="0" fontId="98" fillId="9" borderId="10" applyNumberFormat="0" applyAlignment="0" applyProtection="0"/>
    <xf numFmtId="0" fontId="98" fillId="9" borderId="10" applyNumberFormat="0" applyAlignment="0" applyProtection="0"/>
    <xf numFmtId="0" fontId="98" fillId="9" borderId="11" applyNumberFormat="0" applyAlignment="0" applyProtection="0"/>
    <xf numFmtId="0" fontId="98" fillId="9" borderId="11" applyNumberFormat="0" applyAlignment="0" applyProtection="0"/>
    <xf numFmtId="0" fontId="98" fillId="9" borderId="10" applyNumberFormat="0" applyAlignment="0" applyProtection="0"/>
    <xf numFmtId="0" fontId="98" fillId="9" borderId="10" applyNumberFormat="0" applyAlignment="0" applyProtection="0"/>
    <xf numFmtId="0" fontId="98" fillId="9" borderId="11" applyNumberFormat="0" applyAlignment="0" applyProtection="0"/>
    <xf numFmtId="0" fontId="98" fillId="9" borderId="10" applyNumberFormat="0" applyAlignment="0" applyProtection="0"/>
    <xf numFmtId="0" fontId="7" fillId="9" borderId="3" applyNumberFormat="0" applyAlignment="0" applyProtection="0"/>
    <xf numFmtId="3" fontId="98" fillId="4" borderId="6">
      <alignment horizontal="right" vertical="center"/>
      <protection locked="0"/>
    </xf>
    <xf numFmtId="172" fontId="98" fillId="4" borderId="6">
      <alignment horizontal="right" vertical="center"/>
      <protection locked="0"/>
    </xf>
    <xf numFmtId="10" fontId="98" fillId="4" borderId="6">
      <alignment horizontal="right" vertical="center"/>
      <protection locked="0"/>
    </xf>
    <xf numFmtId="9" fontId="98" fillId="4" borderId="6">
      <alignment horizontal="right" vertical="center"/>
      <protection locked="0"/>
    </xf>
    <xf numFmtId="174" fontId="98" fillId="4" borderId="6">
      <alignment horizontal="right" vertical="center"/>
      <protection locked="0"/>
    </xf>
    <xf numFmtId="175" fontId="98" fillId="4" borderId="9">
      <alignment horizontal="right" vertical="center"/>
      <protection locked="0"/>
    </xf>
    <xf numFmtId="0" fontId="98" fillId="4" borderId="6">
      <alignment horizontal="center" vertical="center" wrapText="1"/>
      <protection locked="0"/>
    </xf>
    <xf numFmtId="0" fontId="98" fillId="4" borderId="6" applyNumberFormat="0">
      <alignment horizontal="center" vertical="center" wrapText="1"/>
      <protection locked="0"/>
    </xf>
    <xf numFmtId="0" fontId="65" fillId="29" borderId="12" applyNumberFormat="0" applyAlignment="0" applyProtection="0"/>
    <xf numFmtId="177" fontId="42" fillId="0" borderId="0">
      <protection locked="0"/>
    </xf>
    <xf numFmtId="178" fontId="42" fillId="0" borderId="0">
      <protection locked="0"/>
    </xf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3" fontId="98" fillId="6" borderId="6">
      <alignment horizontal="right" vertical="center"/>
      <protection locked="0"/>
    </xf>
    <xf numFmtId="165" fontId="24" fillId="0" borderId="0"/>
    <xf numFmtId="0" fontId="65" fillId="29" borderId="12" applyNumberFormat="0" applyAlignment="0" applyProtection="0"/>
    <xf numFmtId="0" fontId="65" fillId="29" borderId="12" applyNumberFormat="0" applyAlignment="0" applyProtection="0"/>
    <xf numFmtId="0" fontId="66" fillId="29" borderId="12" applyNumberFormat="0" applyAlignment="0" applyProtection="0"/>
    <xf numFmtId="0" fontId="65" fillId="29" borderId="12" applyNumberFormat="0" applyAlignment="0" applyProtection="0"/>
    <xf numFmtId="0" fontId="67" fillId="29" borderId="12" applyNumberFormat="0" applyAlignment="0" applyProtection="0"/>
    <xf numFmtId="38" fontId="98" fillId="0" borderId="0" applyFill="0" applyBorder="0" applyAlignment="0" applyProtection="0"/>
    <xf numFmtId="38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79" fontId="98" fillId="31" borderId="6">
      <alignment horizontal="center" vertical="center"/>
    </xf>
    <xf numFmtId="3" fontId="98" fillId="31" borderId="6">
      <alignment horizontal="right" vertical="center"/>
    </xf>
    <xf numFmtId="180" fontId="98" fillId="31" borderId="6">
      <alignment horizontal="right" vertical="center"/>
    </xf>
    <xf numFmtId="172" fontId="98" fillId="31" borderId="6">
      <alignment horizontal="right" vertical="center"/>
    </xf>
    <xf numFmtId="10" fontId="98" fillId="31" borderId="6">
      <alignment horizontal="right" vertical="center"/>
    </xf>
    <xf numFmtId="9" fontId="98" fillId="31" borderId="6">
      <alignment horizontal="right" vertical="center"/>
    </xf>
    <xf numFmtId="181" fontId="98" fillId="31" borderId="6">
      <alignment horizontal="center" vertical="center" wrapText="1"/>
    </xf>
    <xf numFmtId="0" fontId="98" fillId="0" borderId="0" applyNumberFormat="0" applyFill="0" applyBorder="0" applyAlignment="0" applyProtection="0"/>
    <xf numFmtId="0" fontId="16" fillId="0" borderId="0">
      <alignment vertical="top"/>
    </xf>
    <xf numFmtId="171" fontId="98" fillId="36" borderId="6">
      <alignment vertical="center"/>
    </xf>
    <xf numFmtId="1" fontId="98" fillId="36" borderId="6">
      <alignment horizontal="right" vertical="center"/>
    </xf>
    <xf numFmtId="173" fontId="98" fillId="36" borderId="6">
      <alignment vertical="center"/>
    </xf>
    <xf numFmtId="9" fontId="98" fillId="36" borderId="6">
      <alignment horizontal="right" vertical="center"/>
    </xf>
    <xf numFmtId="174" fontId="98" fillId="36" borderId="6">
      <alignment horizontal="right" vertical="center"/>
    </xf>
    <xf numFmtId="10" fontId="98" fillId="36" borderId="6">
      <alignment horizontal="right" vertical="center"/>
    </xf>
    <xf numFmtId="0" fontId="98" fillId="36" borderId="6">
      <alignment horizontal="center" vertical="center" wrapText="1"/>
    </xf>
    <xf numFmtId="49" fontId="98" fillId="36" borderId="6">
      <alignment vertical="center"/>
    </xf>
    <xf numFmtId="49" fontId="98" fillId="36" borderId="6">
      <alignment vertical="center"/>
    </xf>
    <xf numFmtId="173" fontId="98" fillId="37" borderId="6">
      <alignment vertical="center"/>
    </xf>
    <xf numFmtId="9" fontId="98" fillId="37" borderId="6">
      <alignment horizontal="right" vertical="center"/>
    </xf>
    <xf numFmtId="171" fontId="20" fillId="3" borderId="6">
      <alignment vertical="center"/>
    </xf>
    <xf numFmtId="173" fontId="98" fillId="3" borderId="6">
      <alignment horizontal="right" vertical="center"/>
    </xf>
    <xf numFmtId="1" fontId="98" fillId="3" borderId="6">
      <alignment horizontal="right" vertical="center"/>
    </xf>
    <xf numFmtId="173" fontId="98" fillId="3" borderId="6">
      <alignment vertical="center"/>
    </xf>
    <xf numFmtId="172" fontId="98" fillId="3" borderId="6">
      <alignment vertical="center"/>
    </xf>
    <xf numFmtId="10" fontId="98" fillId="3" borderId="6">
      <alignment horizontal="right" vertical="center"/>
    </xf>
    <xf numFmtId="9" fontId="98" fillId="3" borderId="6">
      <alignment horizontal="right" vertical="center"/>
    </xf>
    <xf numFmtId="174" fontId="98" fillId="3" borderId="6">
      <alignment horizontal="right" vertical="center"/>
    </xf>
    <xf numFmtId="10" fontId="98" fillId="3" borderId="13">
      <alignment horizontal="right" vertical="center"/>
    </xf>
    <xf numFmtId="0" fontId="98" fillId="3" borderId="6">
      <alignment horizontal="center" vertical="center" wrapText="1"/>
    </xf>
    <xf numFmtId="49" fontId="98" fillId="3" borderId="6">
      <alignment vertical="center"/>
    </xf>
    <xf numFmtId="49" fontId="98" fillId="3" borderId="6">
      <alignment vertical="center"/>
    </xf>
    <xf numFmtId="0" fontId="68" fillId="0" borderId="0">
      <alignment horizontal="left" vertical="top"/>
    </xf>
    <xf numFmtId="0" fontId="9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5" fillId="0" borderId="0">
      <alignment vertical="top"/>
    </xf>
    <xf numFmtId="0" fontId="76" fillId="0" borderId="0">
      <alignment vertical="top"/>
    </xf>
    <xf numFmtId="164" fontId="77" fillId="0" borderId="14"/>
    <xf numFmtId="0" fontId="74" fillId="0" borderId="0" applyNumberFormat="0" applyFill="0" applyBorder="0" applyAlignment="0" applyProtection="0"/>
    <xf numFmtId="0" fontId="82" fillId="0" borderId="15" applyNumberFormat="0" applyFill="0" applyAlignment="0" applyProtection="0"/>
    <xf numFmtId="0" fontId="83" fillId="0" borderId="16" applyNumberFormat="0" applyFill="0" applyAlignment="0" applyProtection="0"/>
    <xf numFmtId="0" fontId="84" fillId="0" borderId="16" applyNumberFormat="0" applyFill="0" applyAlignment="0" applyProtection="0"/>
    <xf numFmtId="0" fontId="83" fillId="0" borderId="16" applyNumberFormat="0" applyFill="0" applyAlignment="0" applyProtection="0"/>
    <xf numFmtId="0" fontId="85" fillId="0" borderId="16" applyNumberFormat="0" applyFill="0" applyAlignment="0" applyProtection="0"/>
    <xf numFmtId="0" fontId="82" fillId="0" borderId="15" applyNumberFormat="0" applyFill="0" applyAlignment="0" applyProtection="0"/>
    <xf numFmtId="0" fontId="82" fillId="0" borderId="15" applyNumberFormat="0" applyFill="0" applyAlignment="0" applyProtection="0"/>
    <xf numFmtId="0" fontId="82" fillId="0" borderId="15" applyNumberFormat="0" applyFill="0" applyAlignment="0" applyProtection="0"/>
    <xf numFmtId="0" fontId="86" fillId="0" borderId="15" applyNumberFormat="0" applyFill="0" applyAlignment="0" applyProtection="0"/>
    <xf numFmtId="0" fontId="87" fillId="0" borderId="17" applyNumberFormat="0" applyFill="0" applyAlignment="0" applyProtection="0"/>
    <xf numFmtId="0" fontId="88" fillId="0" borderId="17" applyNumberFormat="0" applyFill="0" applyAlignment="0" applyProtection="0"/>
    <xf numFmtId="0" fontId="87" fillId="0" borderId="17" applyNumberFormat="0" applyFill="0" applyAlignment="0" applyProtection="0"/>
    <xf numFmtId="0" fontId="89" fillId="0" borderId="17" applyNumberFormat="0" applyFill="0" applyAlignment="0" applyProtection="0"/>
    <xf numFmtId="0" fontId="86" fillId="0" borderId="15" applyNumberFormat="0" applyFill="0" applyAlignment="0" applyProtection="0"/>
    <xf numFmtId="0" fontId="86" fillId="0" borderId="15" applyNumberFormat="0" applyFill="0" applyAlignment="0" applyProtection="0"/>
    <xf numFmtId="0" fontId="86" fillId="0" borderId="15" applyNumberFormat="0" applyFill="0" applyAlignment="0" applyProtection="0"/>
    <xf numFmtId="0" fontId="49" fillId="0" borderId="8" applyNumberFormat="0" applyFill="0" applyAlignment="0" applyProtection="0"/>
    <xf numFmtId="0" fontId="49" fillId="0" borderId="8" applyNumberFormat="0" applyFill="0" applyAlignment="0" applyProtection="0"/>
    <xf numFmtId="0" fontId="90" fillId="0" borderId="8" applyNumberFormat="0" applyFill="0" applyAlignment="0" applyProtection="0"/>
    <xf numFmtId="0" fontId="49" fillId="0" borderId="8" applyNumberFormat="0" applyFill="0" applyAlignment="0" applyProtection="0"/>
    <xf numFmtId="0" fontId="91" fillId="0" borderId="8" applyNumberFormat="0" applyFill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164" fontId="77" fillId="0" borderId="14"/>
    <xf numFmtId="182" fontId="78" fillId="0" borderId="0">
      <protection locked="0"/>
    </xf>
    <xf numFmtId="182" fontId="78" fillId="0" borderId="0">
      <protection locked="0"/>
    </xf>
    <xf numFmtId="0" fontId="79" fillId="0" borderId="18" applyNumberFormat="0" applyFill="0" applyAlignment="0" applyProtection="0"/>
    <xf numFmtId="0" fontId="79" fillId="0" borderId="18" applyNumberFormat="0" applyFill="0" applyAlignment="0" applyProtection="0"/>
    <xf numFmtId="0" fontId="80" fillId="0" borderId="18" applyNumberFormat="0" applyFill="0" applyAlignment="0" applyProtection="0"/>
    <xf numFmtId="0" fontId="79" fillId="0" borderId="18" applyNumberFormat="0" applyFill="0" applyAlignment="0" applyProtection="0"/>
    <xf numFmtId="0" fontId="81" fillId="0" borderId="18" applyNumberFormat="0" applyFill="0" applyAlignment="0" applyProtection="0"/>
    <xf numFmtId="0" fontId="79" fillId="0" borderId="19" applyNumberFormat="0" applyFill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2" fillId="0" borderId="0" applyFill="0" applyBorder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2" fillId="0" borderId="0" applyFill="0" applyBorder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0" fontId="11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93" fillId="0" borderId="0">
      <alignment vertical="center"/>
    </xf>
    <xf numFmtId="168" fontId="98" fillId="0" borderId="0" applyFill="0" applyBorder="0" applyAlignment="0" applyProtection="0"/>
    <xf numFmtId="168" fontId="98" fillId="0" borderId="0" applyFill="0" applyBorder="0" applyAlignment="0" applyProtection="0"/>
    <xf numFmtId="0" fontId="94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6" fillId="0" borderId="0"/>
    <xf numFmtId="0" fontId="100" fillId="38" borderId="0" applyNumberFormat="0" applyBorder="0" applyAlignment="0" applyProtection="0"/>
    <xf numFmtId="0" fontId="101" fillId="39" borderId="0" applyNumberFormat="0" applyBorder="0" applyAlignment="0" applyProtection="0"/>
    <xf numFmtId="0" fontId="102" fillId="0" borderId="0"/>
    <xf numFmtId="9" fontId="103" fillId="0" borderId="0" applyFill="0" applyBorder="0" applyAlignment="0" applyProtection="0"/>
    <xf numFmtId="9" fontId="2" fillId="0" borderId="0" applyFont="0" applyFill="0" applyBorder="0" applyAlignment="0" applyProtection="0"/>
    <xf numFmtId="0" fontId="97" fillId="0" borderId="0">
      <alignment horizontal="center"/>
    </xf>
    <xf numFmtId="0" fontId="1" fillId="0" borderId="0"/>
    <xf numFmtId="43" fontId="1" fillId="0" borderId="0" applyFont="0" applyFill="0" applyBorder="0" applyAlignment="0" applyProtection="0"/>
    <xf numFmtId="9" fontId="98" fillId="0" borderId="0" applyFont="0" applyFill="0" applyBorder="0" applyAlignment="0" applyProtection="0"/>
    <xf numFmtId="0" fontId="98" fillId="0" borderId="0"/>
  </cellStyleXfs>
  <cellXfs count="88">
    <xf numFmtId="0" fontId="0" fillId="0" borderId="0" xfId="0"/>
    <xf numFmtId="175" fontId="0" fillId="0" borderId="0" xfId="733" applyNumberFormat="1" applyFont="1"/>
    <xf numFmtId="0" fontId="104" fillId="0" borderId="0" xfId="0" applyFont="1"/>
    <xf numFmtId="0" fontId="34" fillId="0" borderId="0" xfId="0" applyFont="1"/>
    <xf numFmtId="0" fontId="34" fillId="0" borderId="0" xfId="0" applyFont="1" applyAlignment="1">
      <alignment horizontal="left" vertical="center" wrapText="1"/>
    </xf>
    <xf numFmtId="183" fontId="105" fillId="0" borderId="0" xfId="0" applyNumberFormat="1" applyFont="1" applyAlignment="1">
      <alignment horizontal="center"/>
    </xf>
    <xf numFmtId="0" fontId="107" fillId="0" borderId="0" xfId="0" applyFont="1" applyAlignment="1">
      <alignment horizontal="center" vertical="center" wrapText="1"/>
    </xf>
    <xf numFmtId="0" fontId="34" fillId="0" borderId="7" xfId="0" applyFont="1" applyBorder="1" applyAlignment="1">
      <alignment horizontal="center" vertical="center" wrapText="1"/>
    </xf>
    <xf numFmtId="0" fontId="34" fillId="0" borderId="21" xfId="0" applyFont="1" applyBorder="1" applyAlignment="1">
      <alignment horizontal="center" vertical="center" wrapText="1"/>
    </xf>
    <xf numFmtId="0" fontId="34" fillId="0" borderId="0" xfId="0" applyFont="1" applyAlignment="1">
      <alignment horizontal="left" wrapText="1"/>
    </xf>
    <xf numFmtId="175" fontId="34" fillId="0" borderId="0" xfId="733" applyNumberFormat="1" applyFont="1" applyFill="1" applyAlignment="1">
      <alignment horizontal="center" wrapText="1"/>
    </xf>
    <xf numFmtId="0" fontId="34" fillId="0" borderId="0" xfId="0" applyFont="1" applyAlignment="1">
      <alignment horizontal="center" vertical="center" wrapText="1"/>
    </xf>
    <xf numFmtId="0" fontId="34" fillId="0" borderId="29" xfId="0" applyFont="1" applyBorder="1" applyAlignment="1">
      <alignment horizontal="center" vertical="center" wrapText="1"/>
    </xf>
    <xf numFmtId="0" fontId="34" fillId="0" borderId="0" xfId="0" applyFont="1" applyAlignment="1">
      <alignment horizontal="left" wrapText="1" indent="1"/>
    </xf>
    <xf numFmtId="3" fontId="34" fillId="0" borderId="0" xfId="0" applyNumberFormat="1" applyFont="1" applyAlignment="1">
      <alignment wrapText="1"/>
    </xf>
    <xf numFmtId="175" fontId="34" fillId="0" borderId="0" xfId="733" applyNumberFormat="1" applyFont="1" applyFill="1" applyBorder="1" applyAlignment="1">
      <alignment horizontal="center" wrapText="1"/>
    </xf>
    <xf numFmtId="0" fontId="34" fillId="0" borderId="2" xfId="0" applyFont="1" applyBorder="1" applyAlignment="1">
      <alignment horizontal="center" vertical="center" wrapText="1"/>
    </xf>
    <xf numFmtId="0" fontId="34" fillId="0" borderId="23" xfId="0" applyFont="1" applyBorder="1" applyAlignment="1">
      <alignment horizontal="left" wrapText="1"/>
    </xf>
    <xf numFmtId="0" fontId="34" fillId="0" borderId="23" xfId="0" applyFont="1" applyBorder="1" applyAlignment="1">
      <alignment horizontal="center" vertical="center" wrapText="1"/>
    </xf>
    <xf numFmtId="0" fontId="34" fillId="0" borderId="0" xfId="0" applyFont="1" applyAlignment="1">
      <alignment horizontal="left" wrapText="1" indent="2"/>
    </xf>
    <xf numFmtId="0" fontId="34" fillId="0" borderId="0" xfId="0" applyFont="1" applyAlignment="1">
      <alignment horizontal="left"/>
    </xf>
    <xf numFmtId="0" fontId="34" fillId="0" borderId="0" xfId="0" applyFont="1" applyAlignment="1">
      <alignment wrapText="1"/>
    </xf>
    <xf numFmtId="0" fontId="107" fillId="0" borderId="0" xfId="0" applyFont="1" applyAlignment="1">
      <alignment horizontal="left" vertical="center" wrapText="1"/>
    </xf>
    <xf numFmtId="183" fontId="105" fillId="0" borderId="0" xfId="0" applyNumberFormat="1" applyFont="1"/>
    <xf numFmtId="3" fontId="34" fillId="0" borderId="0" xfId="0" applyNumberFormat="1" applyFont="1" applyAlignment="1">
      <alignment horizontal="right" vertical="center" wrapText="1"/>
    </xf>
    <xf numFmtId="0" fontId="109" fillId="0" borderId="7" xfId="0" applyFont="1" applyBorder="1" applyAlignment="1">
      <alignment horizontal="center" vertical="center" wrapText="1"/>
    </xf>
    <xf numFmtId="172" fontId="109" fillId="0" borderId="7" xfId="0" applyNumberFormat="1" applyFont="1" applyBorder="1" applyAlignment="1">
      <alignment horizontal="center" vertical="center" wrapText="1"/>
    </xf>
    <xf numFmtId="172" fontId="109" fillId="0" borderId="21" xfId="0" applyNumberFormat="1" applyFont="1" applyBorder="1" applyAlignment="1">
      <alignment horizontal="center" vertical="center" wrapText="1"/>
    </xf>
    <xf numFmtId="0" fontId="105" fillId="0" borderId="0" xfId="0" applyFont="1" applyAlignment="1" applyProtection="1">
      <alignment horizontal="left" vertical="center"/>
      <protection locked="0"/>
    </xf>
    <xf numFmtId="0" fontId="107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175" fontId="105" fillId="0" borderId="0" xfId="733" applyNumberFormat="1" applyFont="1" applyFill="1" applyAlignment="1">
      <alignment horizontal="right" vertical="center"/>
    </xf>
    <xf numFmtId="0" fontId="109" fillId="0" borderId="0" xfId="0" applyFont="1" applyAlignment="1" applyProtection="1">
      <alignment vertical="center"/>
      <protection locked="0"/>
    </xf>
    <xf numFmtId="0" fontId="109" fillId="0" borderId="0" xfId="0" applyFont="1" applyAlignment="1" applyProtection="1">
      <alignment vertical="center" wrapText="1"/>
      <protection locked="0"/>
    </xf>
    <xf numFmtId="175" fontId="109" fillId="0" borderId="0" xfId="733" applyNumberFormat="1" applyFont="1" applyFill="1" applyAlignment="1">
      <alignment horizontal="right" vertical="center"/>
    </xf>
    <xf numFmtId="0" fontId="109" fillId="0" borderId="0" xfId="0" applyFont="1" applyAlignment="1" applyProtection="1">
      <alignment horizontal="left" vertical="center"/>
      <protection locked="0"/>
    </xf>
    <xf numFmtId="0" fontId="109" fillId="0" borderId="30" xfId="0" applyFont="1" applyBorder="1" applyAlignment="1" applyProtection="1">
      <alignment horizontal="left" vertical="center"/>
      <protection locked="0"/>
    </xf>
    <xf numFmtId="0" fontId="34" fillId="0" borderId="30" xfId="0" applyFont="1" applyBorder="1" applyAlignment="1">
      <alignment vertical="center"/>
    </xf>
    <xf numFmtId="184" fontId="109" fillId="0" borderId="30" xfId="0" applyNumberFormat="1" applyFont="1" applyBorder="1" applyAlignment="1">
      <alignment horizontal="right" vertical="center"/>
    </xf>
    <xf numFmtId="175" fontId="109" fillId="0" borderId="30" xfId="733" applyNumberFormat="1" applyFont="1" applyFill="1" applyBorder="1" applyAlignment="1">
      <alignment horizontal="right" vertical="center"/>
    </xf>
    <xf numFmtId="0" fontId="111" fillId="0" borderId="0" xfId="0" applyFont="1" applyAlignment="1">
      <alignment horizontal="left" vertical="center" wrapText="1"/>
    </xf>
    <xf numFmtId="183" fontId="48" fillId="0" borderId="0" xfId="0" applyNumberFormat="1" applyFont="1" applyAlignment="1">
      <alignment horizontal="center"/>
    </xf>
    <xf numFmtId="0" fontId="114" fillId="0" borderId="0" xfId="0" applyFont="1"/>
    <xf numFmtId="0" fontId="114" fillId="0" borderId="0" xfId="0" applyFont="1" applyAlignment="1">
      <alignment horizontal="left"/>
    </xf>
    <xf numFmtId="185" fontId="34" fillId="0" borderId="0" xfId="0" applyNumberFormat="1" applyFont="1" applyAlignment="1">
      <alignment wrapText="1"/>
    </xf>
    <xf numFmtId="185" fontId="34" fillId="0" borderId="0" xfId="0" applyNumberFormat="1" applyFont="1" applyAlignment="1">
      <alignment horizontal="right" wrapText="1"/>
    </xf>
    <xf numFmtId="185" fontId="34" fillId="0" borderId="23" xfId="0" applyNumberFormat="1" applyFont="1" applyBorder="1" applyAlignment="1">
      <alignment wrapText="1"/>
    </xf>
    <xf numFmtId="185" fontId="34" fillId="0" borderId="28" xfId="0" applyNumberFormat="1" applyFont="1" applyBorder="1" applyAlignment="1">
      <alignment wrapText="1"/>
    </xf>
    <xf numFmtId="185" fontId="34" fillId="0" borderId="29" xfId="0" applyNumberFormat="1" applyFont="1" applyBorder="1" applyAlignment="1">
      <alignment wrapText="1"/>
    </xf>
    <xf numFmtId="185" fontId="34" fillId="0" borderId="24" xfId="0" applyNumberFormat="1" applyFont="1" applyBorder="1" applyAlignment="1">
      <alignment horizontal="right" wrapText="1"/>
    </xf>
    <xf numFmtId="185" fontId="34" fillId="0" borderId="24" xfId="0" applyNumberFormat="1" applyFont="1" applyBorder="1" applyAlignment="1">
      <alignment wrapText="1"/>
    </xf>
    <xf numFmtId="185" fontId="34" fillId="0" borderId="26" xfId="0" applyNumberFormat="1" applyFont="1" applyBorder="1" applyAlignment="1">
      <alignment wrapText="1"/>
    </xf>
    <xf numFmtId="0" fontId="34" fillId="0" borderId="27" xfId="0" applyFont="1" applyBorder="1" applyAlignment="1">
      <alignment horizontal="center" vertical="center" wrapText="1"/>
    </xf>
    <xf numFmtId="0" fontId="34" fillId="0" borderId="25" xfId="0" applyFont="1" applyBorder="1" applyAlignment="1">
      <alignment horizontal="center" vertical="center" wrapText="1"/>
    </xf>
    <xf numFmtId="0" fontId="109" fillId="0" borderId="0" xfId="0" applyFont="1" applyAlignment="1" applyProtection="1">
      <alignment horizontal="left" vertical="center" wrapText="1"/>
      <protection locked="0"/>
    </xf>
    <xf numFmtId="184" fontId="105" fillId="0" borderId="0" xfId="734" applyNumberFormat="1" applyFont="1" applyAlignment="1">
      <alignment horizontal="right" vertical="center"/>
    </xf>
    <xf numFmtId="184" fontId="109" fillId="0" borderId="0" xfId="734" applyNumberFormat="1" applyFont="1" applyAlignment="1">
      <alignment horizontal="right" vertical="center"/>
    </xf>
    <xf numFmtId="184" fontId="109" fillId="0" borderId="30" xfId="734" applyNumberFormat="1" applyFont="1" applyBorder="1" applyAlignment="1">
      <alignment horizontal="right" vertical="center"/>
    </xf>
    <xf numFmtId="0" fontId="34" fillId="0" borderId="31" xfId="0" applyFont="1" applyBorder="1" applyAlignment="1">
      <alignment horizontal="left" vertical="center" wrapText="1"/>
    </xf>
    <xf numFmtId="175" fontId="109" fillId="0" borderId="32" xfId="733" applyNumberFormat="1" applyFont="1" applyFill="1" applyBorder="1" applyAlignment="1">
      <alignment horizontal="right" vertical="center"/>
    </xf>
    <xf numFmtId="184" fontId="109" fillId="0" borderId="32" xfId="734" applyNumberFormat="1" applyFont="1" applyBorder="1" applyAlignment="1">
      <alignment horizontal="right" vertical="center"/>
    </xf>
    <xf numFmtId="0" fontId="34" fillId="0" borderId="33" xfId="0" applyFont="1" applyBorder="1" applyAlignment="1">
      <alignment horizontal="center" vertical="center" wrapText="1"/>
    </xf>
    <xf numFmtId="175" fontId="34" fillId="0" borderId="32" xfId="733" applyNumberFormat="1" applyFont="1" applyFill="1" applyBorder="1" applyAlignment="1">
      <alignment horizontal="center" wrapText="1"/>
    </xf>
    <xf numFmtId="175" fontId="34" fillId="0" borderId="31" xfId="733" applyNumberFormat="1" applyFont="1" applyFill="1" applyBorder="1" applyAlignment="1">
      <alignment horizontal="center" wrapText="1"/>
    </xf>
    <xf numFmtId="0" fontId="34" fillId="0" borderId="34" xfId="0" applyFont="1" applyBorder="1" applyAlignment="1">
      <alignment horizontal="center" vertical="center" wrapText="1"/>
    </xf>
    <xf numFmtId="185" fontId="34" fillId="0" borderId="35" xfId="0" applyNumberFormat="1" applyFont="1" applyBorder="1" applyAlignment="1">
      <alignment horizontal="right" wrapText="1"/>
    </xf>
    <xf numFmtId="175" fontId="109" fillId="0" borderId="0" xfId="733" applyNumberFormat="1" applyFont="1" applyFill="1" applyBorder="1" applyAlignment="1">
      <alignment horizontal="right" vertical="center"/>
    </xf>
    <xf numFmtId="185" fontId="34" fillId="0" borderId="28" xfId="0" applyNumberFormat="1" applyFont="1" applyBorder="1" applyAlignment="1">
      <alignment horizontal="right" wrapText="1"/>
    </xf>
    <xf numFmtId="1" fontId="34" fillId="0" borderId="0" xfId="0" applyNumberFormat="1" applyFont="1" applyAlignment="1">
      <alignment wrapText="1"/>
    </xf>
    <xf numFmtId="183" fontId="105" fillId="0" borderId="0" xfId="0" applyNumberFormat="1" applyFont="1" applyAlignment="1">
      <alignment horizontal="center" vertical="center" wrapText="1"/>
    </xf>
    <xf numFmtId="0" fontId="109" fillId="0" borderId="21" xfId="0" applyFont="1" applyBorder="1" applyAlignment="1">
      <alignment horizontal="center" vertical="center"/>
    </xf>
    <xf numFmtId="0" fontId="109" fillId="0" borderId="22" xfId="0" applyFont="1" applyBorder="1" applyAlignment="1">
      <alignment horizontal="center" vertical="center"/>
    </xf>
    <xf numFmtId="183" fontId="48" fillId="0" borderId="0" xfId="0" applyNumberFormat="1" applyFont="1" applyAlignment="1">
      <alignment horizontal="center"/>
    </xf>
    <xf numFmtId="0" fontId="34" fillId="0" borderId="21" xfId="0" applyFont="1" applyBorder="1" applyAlignment="1">
      <alignment horizontal="center" vertical="center" wrapText="1"/>
    </xf>
    <xf numFmtId="0" fontId="34" fillId="0" borderId="22" xfId="0" applyFont="1" applyBorder="1" applyAlignment="1">
      <alignment horizontal="center" vertical="center" wrapText="1"/>
    </xf>
    <xf numFmtId="0" fontId="34" fillId="0" borderId="7" xfId="0" applyFont="1" applyBorder="1" applyAlignment="1">
      <alignment horizontal="center" vertical="center" wrapText="1"/>
    </xf>
    <xf numFmtId="0" fontId="113" fillId="0" borderId="0" xfId="0" applyFont="1" applyAlignment="1">
      <alignment horizontal="center" vertical="center" wrapText="1"/>
    </xf>
    <xf numFmtId="0" fontId="34" fillId="0" borderId="27" xfId="0" applyFont="1" applyBorder="1" applyAlignment="1">
      <alignment horizontal="center" vertical="center" wrapText="1"/>
    </xf>
    <xf numFmtId="0" fontId="34" fillId="0" borderId="25" xfId="0" applyFont="1" applyBorder="1" applyAlignment="1">
      <alignment horizontal="center" vertical="center" wrapText="1"/>
    </xf>
    <xf numFmtId="0" fontId="107" fillId="40" borderId="0" xfId="0" applyFont="1" applyFill="1" applyAlignment="1">
      <alignment horizontal="center" vertical="center" wrapText="1"/>
    </xf>
    <xf numFmtId="183" fontId="106" fillId="41" borderId="0" xfId="0" applyNumberFormat="1" applyFont="1" applyFill="1" applyAlignment="1">
      <alignment horizontal="center"/>
    </xf>
    <xf numFmtId="0" fontId="109" fillId="0" borderId="20" xfId="0" applyFont="1" applyBorder="1" applyAlignment="1">
      <alignment horizontal="center" vertical="center"/>
    </xf>
    <xf numFmtId="0" fontId="34" fillId="0" borderId="29" xfId="0" applyFont="1" applyBorder="1" applyAlignment="1">
      <alignment horizontal="center" vertical="center" wrapText="1"/>
    </xf>
    <xf numFmtId="0" fontId="34" fillId="0" borderId="23" xfId="0" applyFont="1" applyBorder="1" applyAlignment="1">
      <alignment horizontal="center" vertical="center" wrapText="1"/>
    </xf>
    <xf numFmtId="183" fontId="112" fillId="41" borderId="0" xfId="0" applyNumberFormat="1" applyFont="1" applyFill="1" applyAlignment="1">
      <alignment horizontal="center"/>
    </xf>
    <xf numFmtId="0" fontId="109" fillId="0" borderId="0" xfId="0" applyFont="1" applyAlignment="1" applyProtection="1">
      <alignment horizontal="left" vertical="center" wrapText="1"/>
      <protection locked="0"/>
    </xf>
    <xf numFmtId="0" fontId="114" fillId="0" borderId="0" xfId="0" applyFont="1" applyAlignment="1">
      <alignment horizontal="left" wrapText="1"/>
    </xf>
    <xf numFmtId="183" fontId="105" fillId="0" borderId="0" xfId="0" applyNumberFormat="1" applyFont="1" applyAlignment="1">
      <alignment horizontal="center"/>
    </xf>
  </cellXfs>
  <cellStyles count="735">
    <cellStyle name="=C:\WINNT35\SYSTEM32\COMMAND.COM" xfId="1" xr:uid="{00000000-0005-0000-0000-000000000000}"/>
    <cellStyle name="20% - Accent1" xfId="2" xr:uid="{00000000-0005-0000-0000-000001000000}"/>
    <cellStyle name="20% - Accent2" xfId="3" xr:uid="{00000000-0005-0000-0000-000002000000}"/>
    <cellStyle name="20% - Accent3" xfId="4" xr:uid="{00000000-0005-0000-0000-000003000000}"/>
    <cellStyle name="20% - Accent4" xfId="5" xr:uid="{00000000-0005-0000-0000-000004000000}"/>
    <cellStyle name="20% - Accent5" xfId="6" xr:uid="{00000000-0005-0000-0000-000005000000}"/>
    <cellStyle name="20% - Accent6" xfId="7" xr:uid="{00000000-0005-0000-0000-000006000000}"/>
    <cellStyle name="20% - Ênfase1" xfId="8" xr:uid="{00000000-0005-0000-0000-000007000000}"/>
    <cellStyle name="20% - Ênfase1 2" xfId="9" xr:uid="{00000000-0005-0000-0000-000008000000}"/>
    <cellStyle name="20% - Ênfase1 2 2" xfId="10" xr:uid="{00000000-0005-0000-0000-000009000000}"/>
    <cellStyle name="20% - Ênfase1 2 3" xfId="11" xr:uid="{00000000-0005-0000-0000-00000A000000}"/>
    <cellStyle name="20% - Ênfase1 2_Graphs&amp;Tabs_CDDI" xfId="12" xr:uid="{00000000-0005-0000-0000-00000B000000}"/>
    <cellStyle name="20% - Ênfase1 3" xfId="13" xr:uid="{00000000-0005-0000-0000-00000C000000}"/>
    <cellStyle name="20% - Ênfase1 4" xfId="14" xr:uid="{00000000-0005-0000-0000-00000D000000}"/>
    <cellStyle name="20% - Ênfase2" xfId="15" xr:uid="{00000000-0005-0000-0000-00000E000000}"/>
    <cellStyle name="20% - Ênfase2 2" xfId="16" xr:uid="{00000000-0005-0000-0000-00000F000000}"/>
    <cellStyle name="20% - Ênfase2 2 2" xfId="17" xr:uid="{00000000-0005-0000-0000-000010000000}"/>
    <cellStyle name="20% - Ênfase2 2 3" xfId="18" xr:uid="{00000000-0005-0000-0000-000011000000}"/>
    <cellStyle name="20% - Ênfase2 2_Graphs&amp;Tabs_CDDI" xfId="19" xr:uid="{00000000-0005-0000-0000-000012000000}"/>
    <cellStyle name="20% - Ênfase2 3" xfId="20" xr:uid="{00000000-0005-0000-0000-000013000000}"/>
    <cellStyle name="20% - Ênfase2 4" xfId="21" xr:uid="{00000000-0005-0000-0000-000014000000}"/>
    <cellStyle name="20% - Ênfase3" xfId="22" xr:uid="{00000000-0005-0000-0000-000015000000}"/>
    <cellStyle name="20% - Ênfase3 2" xfId="23" xr:uid="{00000000-0005-0000-0000-000016000000}"/>
    <cellStyle name="20% - Ênfase3 2 2" xfId="24" xr:uid="{00000000-0005-0000-0000-000017000000}"/>
    <cellStyle name="20% - Ênfase3 2 3" xfId="25" xr:uid="{00000000-0005-0000-0000-000018000000}"/>
    <cellStyle name="20% - Ênfase3 2_Graphs&amp;Tabs_CDDI" xfId="26" xr:uid="{00000000-0005-0000-0000-000019000000}"/>
    <cellStyle name="20% - Ênfase3 3" xfId="27" xr:uid="{00000000-0005-0000-0000-00001A000000}"/>
    <cellStyle name="20% - Ênfase3 4" xfId="28" xr:uid="{00000000-0005-0000-0000-00001B000000}"/>
    <cellStyle name="20% - Ênfase4" xfId="29" xr:uid="{00000000-0005-0000-0000-00001C000000}"/>
    <cellStyle name="20% - Ênfase4 2" xfId="30" xr:uid="{00000000-0005-0000-0000-00001D000000}"/>
    <cellStyle name="20% - Ênfase4 2 2" xfId="31" xr:uid="{00000000-0005-0000-0000-00001E000000}"/>
    <cellStyle name="20% - Ênfase4 2 3" xfId="32" xr:uid="{00000000-0005-0000-0000-00001F000000}"/>
    <cellStyle name="20% - Ênfase4 2_Graphs&amp;Tabs_CDDI" xfId="33" xr:uid="{00000000-0005-0000-0000-000020000000}"/>
    <cellStyle name="20% - Ênfase4 3" xfId="34" xr:uid="{00000000-0005-0000-0000-000021000000}"/>
    <cellStyle name="20% - Ênfase4 4" xfId="35" xr:uid="{00000000-0005-0000-0000-000022000000}"/>
    <cellStyle name="20% - Ênfase5" xfId="36" xr:uid="{00000000-0005-0000-0000-000023000000}"/>
    <cellStyle name="20% - Ênfase5 2" xfId="37" xr:uid="{00000000-0005-0000-0000-000024000000}"/>
    <cellStyle name="20% - Ênfase5 2 2" xfId="38" xr:uid="{00000000-0005-0000-0000-000025000000}"/>
    <cellStyle name="20% - Ênfase5 2 3" xfId="39" xr:uid="{00000000-0005-0000-0000-000026000000}"/>
    <cellStyle name="20% - Ênfase5 2_Graphs&amp;Tabs_CDDI" xfId="40" xr:uid="{00000000-0005-0000-0000-000027000000}"/>
    <cellStyle name="20% - Ênfase5 3" xfId="41" xr:uid="{00000000-0005-0000-0000-000028000000}"/>
    <cellStyle name="20% - Ênfase5 4" xfId="42" xr:uid="{00000000-0005-0000-0000-000029000000}"/>
    <cellStyle name="20% - Ênfase6" xfId="43" xr:uid="{00000000-0005-0000-0000-00002A000000}"/>
    <cellStyle name="20% - Ênfase6 2" xfId="44" xr:uid="{00000000-0005-0000-0000-00002B000000}"/>
    <cellStyle name="20% - Ênfase6 2 2" xfId="45" xr:uid="{00000000-0005-0000-0000-00002C000000}"/>
    <cellStyle name="20% - Ênfase6 2 3" xfId="46" xr:uid="{00000000-0005-0000-0000-00002D000000}"/>
    <cellStyle name="20% - Ênfase6 2_Graphs&amp;Tabs_CDDI" xfId="47" xr:uid="{00000000-0005-0000-0000-00002E000000}"/>
    <cellStyle name="20% - Ênfase6 3" xfId="48" xr:uid="{00000000-0005-0000-0000-00002F000000}"/>
    <cellStyle name="20% - Ênfase6 4" xfId="49" xr:uid="{00000000-0005-0000-0000-000030000000}"/>
    <cellStyle name="40% - Accent1" xfId="50" xr:uid="{00000000-0005-0000-0000-000031000000}"/>
    <cellStyle name="40% - Accent2" xfId="51" xr:uid="{00000000-0005-0000-0000-000032000000}"/>
    <cellStyle name="40% - Accent3" xfId="52" xr:uid="{00000000-0005-0000-0000-000033000000}"/>
    <cellStyle name="40% - Accent4" xfId="53" xr:uid="{00000000-0005-0000-0000-000034000000}"/>
    <cellStyle name="40% - Accent5" xfId="54" xr:uid="{00000000-0005-0000-0000-000035000000}"/>
    <cellStyle name="40% - Accent6" xfId="55" xr:uid="{00000000-0005-0000-0000-000036000000}"/>
    <cellStyle name="40% - Ênfase1" xfId="56" xr:uid="{00000000-0005-0000-0000-000037000000}"/>
    <cellStyle name="40% - Ênfase1 2" xfId="57" xr:uid="{00000000-0005-0000-0000-000038000000}"/>
    <cellStyle name="40% - Ênfase1 2 2" xfId="58" xr:uid="{00000000-0005-0000-0000-000039000000}"/>
    <cellStyle name="40% - Ênfase1 2 3" xfId="59" xr:uid="{00000000-0005-0000-0000-00003A000000}"/>
    <cellStyle name="40% - Ênfase1 2_Graphs&amp;Tabs_CDDI" xfId="60" xr:uid="{00000000-0005-0000-0000-00003B000000}"/>
    <cellStyle name="40% - Ênfase1 3" xfId="61" xr:uid="{00000000-0005-0000-0000-00003C000000}"/>
    <cellStyle name="40% - Ênfase1 4" xfId="62" xr:uid="{00000000-0005-0000-0000-00003D000000}"/>
    <cellStyle name="40% - Ênfase2" xfId="63" xr:uid="{00000000-0005-0000-0000-00003E000000}"/>
    <cellStyle name="40% - Ênfase2 2" xfId="64" xr:uid="{00000000-0005-0000-0000-00003F000000}"/>
    <cellStyle name="40% - Ênfase2 2 2" xfId="65" xr:uid="{00000000-0005-0000-0000-000040000000}"/>
    <cellStyle name="40% - Ênfase2 2 3" xfId="66" xr:uid="{00000000-0005-0000-0000-000041000000}"/>
    <cellStyle name="40% - Ênfase2 2_Graphs&amp;Tabs_CDDI" xfId="67" xr:uid="{00000000-0005-0000-0000-000042000000}"/>
    <cellStyle name="40% - Ênfase2 3" xfId="68" xr:uid="{00000000-0005-0000-0000-000043000000}"/>
    <cellStyle name="40% - Ênfase2 4" xfId="69" xr:uid="{00000000-0005-0000-0000-000044000000}"/>
    <cellStyle name="40% - Ênfase3" xfId="70" xr:uid="{00000000-0005-0000-0000-000045000000}"/>
    <cellStyle name="40% - Ênfase3 2" xfId="71" xr:uid="{00000000-0005-0000-0000-000046000000}"/>
    <cellStyle name="40% - Ênfase3 2 2" xfId="72" xr:uid="{00000000-0005-0000-0000-000047000000}"/>
    <cellStyle name="40% - Ênfase3 2 3" xfId="73" xr:uid="{00000000-0005-0000-0000-000048000000}"/>
    <cellStyle name="40% - Ênfase3 2_Graphs&amp;Tabs_CDDI" xfId="74" xr:uid="{00000000-0005-0000-0000-000049000000}"/>
    <cellStyle name="40% - Ênfase3 3" xfId="75" xr:uid="{00000000-0005-0000-0000-00004A000000}"/>
    <cellStyle name="40% - Ênfase3 4" xfId="76" xr:uid="{00000000-0005-0000-0000-00004B000000}"/>
    <cellStyle name="40% - Ênfase4" xfId="77" xr:uid="{00000000-0005-0000-0000-00004C000000}"/>
    <cellStyle name="40% - Ênfase4 2" xfId="78" xr:uid="{00000000-0005-0000-0000-00004D000000}"/>
    <cellStyle name="40% - Ênfase4 2 2" xfId="79" xr:uid="{00000000-0005-0000-0000-00004E000000}"/>
    <cellStyle name="40% - Ênfase4 2 3" xfId="80" xr:uid="{00000000-0005-0000-0000-00004F000000}"/>
    <cellStyle name="40% - Ênfase4 2_Graphs&amp;Tabs_CDDI" xfId="81" xr:uid="{00000000-0005-0000-0000-000050000000}"/>
    <cellStyle name="40% - Ênfase4 3" xfId="82" xr:uid="{00000000-0005-0000-0000-000051000000}"/>
    <cellStyle name="40% - Ênfase4 4" xfId="83" xr:uid="{00000000-0005-0000-0000-000052000000}"/>
    <cellStyle name="40% - Ênfase5" xfId="84" xr:uid="{00000000-0005-0000-0000-000053000000}"/>
    <cellStyle name="40% - Ênfase5 2" xfId="85" xr:uid="{00000000-0005-0000-0000-000054000000}"/>
    <cellStyle name="40% - Ênfase5 2 2" xfId="86" xr:uid="{00000000-0005-0000-0000-000055000000}"/>
    <cellStyle name="40% - Ênfase5 2 3" xfId="87" xr:uid="{00000000-0005-0000-0000-000056000000}"/>
    <cellStyle name="40% - Ênfase5 2_Graphs&amp;Tabs_CDDI" xfId="88" xr:uid="{00000000-0005-0000-0000-000057000000}"/>
    <cellStyle name="40% - Ênfase5 3" xfId="89" xr:uid="{00000000-0005-0000-0000-000058000000}"/>
    <cellStyle name="40% - Ênfase5 4" xfId="90" xr:uid="{00000000-0005-0000-0000-000059000000}"/>
    <cellStyle name="40% - Ênfase6" xfId="91" xr:uid="{00000000-0005-0000-0000-00005A000000}"/>
    <cellStyle name="40% - Ênfase6 2" xfId="92" xr:uid="{00000000-0005-0000-0000-00005B000000}"/>
    <cellStyle name="40% - Ênfase6 2 2" xfId="93" xr:uid="{00000000-0005-0000-0000-00005C000000}"/>
    <cellStyle name="40% - Ênfase6 2 3" xfId="94" xr:uid="{00000000-0005-0000-0000-00005D000000}"/>
    <cellStyle name="40% - Ênfase6 2_Graphs&amp;Tabs_CDDI" xfId="95" xr:uid="{00000000-0005-0000-0000-00005E000000}"/>
    <cellStyle name="40% - Ênfase6 3" xfId="96" xr:uid="{00000000-0005-0000-0000-00005F000000}"/>
    <cellStyle name="40% - Ênfase6 4" xfId="97" xr:uid="{00000000-0005-0000-0000-000060000000}"/>
    <cellStyle name="60% - Accent1" xfId="98" xr:uid="{00000000-0005-0000-0000-000061000000}"/>
    <cellStyle name="60% - Accent2" xfId="99" xr:uid="{00000000-0005-0000-0000-000062000000}"/>
    <cellStyle name="60% - Accent3" xfId="100" xr:uid="{00000000-0005-0000-0000-000063000000}"/>
    <cellStyle name="60% - Accent4" xfId="101" xr:uid="{00000000-0005-0000-0000-000064000000}"/>
    <cellStyle name="60% - Accent5" xfId="102" xr:uid="{00000000-0005-0000-0000-000065000000}"/>
    <cellStyle name="60% - Accent6" xfId="103" xr:uid="{00000000-0005-0000-0000-000066000000}"/>
    <cellStyle name="60% - Ênfase1" xfId="104" xr:uid="{00000000-0005-0000-0000-000067000000}"/>
    <cellStyle name="60% - Ênfase1 2" xfId="105" xr:uid="{00000000-0005-0000-0000-000068000000}"/>
    <cellStyle name="60% - Ênfase1 2 2" xfId="106" xr:uid="{00000000-0005-0000-0000-000069000000}"/>
    <cellStyle name="60% - Ênfase1 2_tabelas_economicas_final" xfId="107" xr:uid="{00000000-0005-0000-0000-00006A000000}"/>
    <cellStyle name="60% - Ênfase1 3" xfId="108" xr:uid="{00000000-0005-0000-0000-00006B000000}"/>
    <cellStyle name="60% - Ênfase2" xfId="109" xr:uid="{00000000-0005-0000-0000-00006C000000}"/>
    <cellStyle name="60% - Ênfase2 2" xfId="110" xr:uid="{00000000-0005-0000-0000-00006D000000}"/>
    <cellStyle name="60% - Ênfase2 2 2" xfId="111" xr:uid="{00000000-0005-0000-0000-00006E000000}"/>
    <cellStyle name="60% - Ênfase2 2_tabelas_economicas_final" xfId="112" xr:uid="{00000000-0005-0000-0000-00006F000000}"/>
    <cellStyle name="60% - Ênfase2 3" xfId="113" xr:uid="{00000000-0005-0000-0000-000070000000}"/>
    <cellStyle name="60% - Ênfase3" xfId="114" xr:uid="{00000000-0005-0000-0000-000071000000}"/>
    <cellStyle name="60% - Ênfase3 2" xfId="115" xr:uid="{00000000-0005-0000-0000-000072000000}"/>
    <cellStyle name="60% - Ênfase3 2 2" xfId="116" xr:uid="{00000000-0005-0000-0000-000073000000}"/>
    <cellStyle name="60% - Ênfase3 2_tabelas_economicas_final" xfId="117" xr:uid="{00000000-0005-0000-0000-000074000000}"/>
    <cellStyle name="60% - Ênfase3 3" xfId="118" xr:uid="{00000000-0005-0000-0000-000075000000}"/>
    <cellStyle name="60% - Ênfase4" xfId="119" xr:uid="{00000000-0005-0000-0000-000076000000}"/>
    <cellStyle name="60% - Ênfase4 2" xfId="120" xr:uid="{00000000-0005-0000-0000-000077000000}"/>
    <cellStyle name="60% - Ênfase4 2 2" xfId="121" xr:uid="{00000000-0005-0000-0000-000078000000}"/>
    <cellStyle name="60% - Ênfase4 2_tabelas_economicas_final" xfId="122" xr:uid="{00000000-0005-0000-0000-000079000000}"/>
    <cellStyle name="60% - Ênfase4 3" xfId="123" xr:uid="{00000000-0005-0000-0000-00007A000000}"/>
    <cellStyle name="60% - Ênfase5" xfId="124" xr:uid="{00000000-0005-0000-0000-00007B000000}"/>
    <cellStyle name="60% - Ênfase5 2" xfId="125" xr:uid="{00000000-0005-0000-0000-00007C000000}"/>
    <cellStyle name="60% - Ênfase5 2 2" xfId="126" xr:uid="{00000000-0005-0000-0000-00007D000000}"/>
    <cellStyle name="60% - Ênfase5 2_tabelas_economicas_final" xfId="127" xr:uid="{00000000-0005-0000-0000-00007E000000}"/>
    <cellStyle name="60% - Ênfase5 3" xfId="128" xr:uid="{00000000-0005-0000-0000-00007F000000}"/>
    <cellStyle name="60% - Ênfase6" xfId="129" xr:uid="{00000000-0005-0000-0000-000080000000}"/>
    <cellStyle name="60% - Ênfase6 2" xfId="130" xr:uid="{00000000-0005-0000-0000-000081000000}"/>
    <cellStyle name="60% - Ênfase6 2 2" xfId="131" xr:uid="{00000000-0005-0000-0000-000082000000}"/>
    <cellStyle name="60% - Ênfase6 2_tabelas_economicas_final" xfId="132" xr:uid="{00000000-0005-0000-0000-000083000000}"/>
    <cellStyle name="60% - Ênfase6 3" xfId="133" xr:uid="{00000000-0005-0000-0000-000084000000}"/>
    <cellStyle name="Accent" xfId="134" xr:uid="{00000000-0005-0000-0000-000085000000}"/>
    <cellStyle name="Accent 1" xfId="135" xr:uid="{00000000-0005-0000-0000-000086000000}"/>
    <cellStyle name="Accent 2" xfId="136" xr:uid="{00000000-0005-0000-0000-000087000000}"/>
    <cellStyle name="Accent 3" xfId="137" xr:uid="{00000000-0005-0000-0000-000088000000}"/>
    <cellStyle name="Accent1" xfId="138" xr:uid="{00000000-0005-0000-0000-000089000000}"/>
    <cellStyle name="Accent2" xfId="139" xr:uid="{00000000-0005-0000-0000-00008A000000}"/>
    <cellStyle name="Accent3" xfId="140" xr:uid="{00000000-0005-0000-0000-00008B000000}"/>
    <cellStyle name="Accent4" xfId="141" xr:uid="{00000000-0005-0000-0000-00008C000000}"/>
    <cellStyle name="Accent5" xfId="142" xr:uid="{00000000-0005-0000-0000-00008D000000}"/>
    <cellStyle name="Accent6" xfId="143" xr:uid="{00000000-0005-0000-0000-00008E000000}"/>
    <cellStyle name="b0let" xfId="144" xr:uid="{00000000-0005-0000-0000-00008F000000}"/>
    <cellStyle name="Bad" xfId="145" xr:uid="{00000000-0005-0000-0000-000090000000}"/>
    <cellStyle name="Bol-Data" xfId="146" xr:uid="{00000000-0005-0000-0000-000091000000}"/>
    <cellStyle name="bolet" xfId="147" xr:uid="{00000000-0005-0000-0000-000092000000}"/>
    <cellStyle name="bolet 2" xfId="148" xr:uid="{00000000-0005-0000-0000-000093000000}"/>
    <cellStyle name="bolet 3" xfId="149" xr:uid="{00000000-0005-0000-0000-000094000000}"/>
    <cellStyle name="bolet_tabelas_economicas_final" xfId="150" xr:uid="{00000000-0005-0000-0000-000095000000}"/>
    <cellStyle name="Boletim" xfId="151" xr:uid="{00000000-0005-0000-0000-000096000000}"/>
    <cellStyle name="Bom" xfId="152" xr:uid="{00000000-0005-0000-0000-000097000000}"/>
    <cellStyle name="Bom 2" xfId="153" xr:uid="{00000000-0005-0000-0000-000098000000}"/>
    <cellStyle name="Bom 2 2" xfId="154" xr:uid="{00000000-0005-0000-0000-000099000000}"/>
    <cellStyle name="Bom 2_tabelas_economicas_final" xfId="155" xr:uid="{00000000-0005-0000-0000-00009A000000}"/>
    <cellStyle name="Bom 3" xfId="156" xr:uid="{00000000-0005-0000-0000-00009B000000}"/>
    <cellStyle name="borda" xfId="730" xr:uid="{00000000-0005-0000-0000-00009C000000}"/>
    <cellStyle name="Calculation" xfId="157" xr:uid="{00000000-0005-0000-0000-00009D000000}"/>
    <cellStyle name="Cálculo" xfId="158" xr:uid="{00000000-0005-0000-0000-00009E000000}"/>
    <cellStyle name="Cálculo 2" xfId="159" xr:uid="{00000000-0005-0000-0000-00009F000000}"/>
    <cellStyle name="Cálculo 2 2" xfId="160" xr:uid="{00000000-0005-0000-0000-0000A0000000}"/>
    <cellStyle name="Cálculo 2_tabelas_economicas_final" xfId="161" xr:uid="{00000000-0005-0000-0000-0000A1000000}"/>
    <cellStyle name="Cálculo 3" xfId="162" xr:uid="{00000000-0005-0000-0000-0000A2000000}"/>
    <cellStyle name="Célula de Verificação" xfId="163" xr:uid="{00000000-0005-0000-0000-0000A3000000}"/>
    <cellStyle name="Célula de Verificação 2" xfId="164" xr:uid="{00000000-0005-0000-0000-0000A4000000}"/>
    <cellStyle name="Célula de Verificação 2 2" xfId="165" xr:uid="{00000000-0005-0000-0000-0000A5000000}"/>
    <cellStyle name="Célula de Verificação 2_tabelas_economicas_final" xfId="166" xr:uid="{00000000-0005-0000-0000-0000A6000000}"/>
    <cellStyle name="Célula de Verificação 3" xfId="167" xr:uid="{00000000-0005-0000-0000-0000A7000000}"/>
    <cellStyle name="Célula Vinculada" xfId="168" xr:uid="{00000000-0005-0000-0000-0000A8000000}"/>
    <cellStyle name="Célula Vinculada 2" xfId="169" xr:uid="{00000000-0005-0000-0000-0000A9000000}"/>
    <cellStyle name="Célula Vinculada 2 2" xfId="170" xr:uid="{00000000-0005-0000-0000-0000AA000000}"/>
    <cellStyle name="Célula Vinculada 2_Tabelas_economicas_VF" xfId="171" xr:uid="{00000000-0005-0000-0000-0000AB000000}"/>
    <cellStyle name="Célula Vinculada 3" xfId="172" xr:uid="{00000000-0005-0000-0000-0000AC000000}"/>
    <cellStyle name="Check Cell" xfId="173" xr:uid="{00000000-0005-0000-0000-0000AD000000}"/>
    <cellStyle name="checkExposure" xfId="174" xr:uid="{00000000-0005-0000-0000-0000AE000000}"/>
    <cellStyle name="clsAltData" xfId="175" xr:uid="{00000000-0005-0000-0000-0000AF000000}"/>
    <cellStyle name="clsColumnHeader" xfId="176" xr:uid="{00000000-0005-0000-0000-0000B0000000}"/>
    <cellStyle name="clsData" xfId="177" xr:uid="{00000000-0005-0000-0000-0000B1000000}"/>
    <cellStyle name="clsDefault" xfId="178" xr:uid="{00000000-0005-0000-0000-0000B2000000}"/>
    <cellStyle name="clsIndexTableTitle" xfId="179" xr:uid="{00000000-0005-0000-0000-0000B3000000}"/>
    <cellStyle name="clsReportFooter" xfId="180" xr:uid="{00000000-0005-0000-0000-0000B4000000}"/>
    <cellStyle name="clsReportHeader" xfId="181" xr:uid="{00000000-0005-0000-0000-0000B5000000}"/>
    <cellStyle name="clsRowHeader" xfId="182" xr:uid="{00000000-0005-0000-0000-0000B6000000}"/>
    <cellStyle name="clsScale" xfId="183" xr:uid="{00000000-0005-0000-0000-0000B7000000}"/>
    <cellStyle name="Comma [0] 2" xfId="184" xr:uid="{00000000-0005-0000-0000-0000B8000000}"/>
    <cellStyle name="Comma [0] 2 2" xfId="185" xr:uid="{00000000-0005-0000-0000-0000B9000000}"/>
    <cellStyle name="Comma 2" xfId="186" xr:uid="{00000000-0005-0000-0000-0000BA000000}"/>
    <cellStyle name="Comma 2 2" xfId="187" xr:uid="{00000000-0005-0000-0000-0000BB000000}"/>
    <cellStyle name="Comma 3" xfId="188" xr:uid="{00000000-0005-0000-0000-0000BC000000}"/>
    <cellStyle name="Comma 3 2" xfId="189" xr:uid="{00000000-0005-0000-0000-0000BD000000}"/>
    <cellStyle name="Comma 4" xfId="190" xr:uid="{00000000-0005-0000-0000-0000BE000000}"/>
    <cellStyle name="Currency 2" xfId="191" xr:uid="{00000000-0005-0000-0000-0000BF000000}"/>
    <cellStyle name="Data" xfId="192" xr:uid="{00000000-0005-0000-0000-0000C0000000}"/>
    <cellStyle name="Ênfase1" xfId="193" xr:uid="{00000000-0005-0000-0000-0000C1000000}"/>
    <cellStyle name="Ênfase1 2" xfId="194" xr:uid="{00000000-0005-0000-0000-0000C2000000}"/>
    <cellStyle name="Ênfase1 2 2" xfId="195" xr:uid="{00000000-0005-0000-0000-0000C3000000}"/>
    <cellStyle name="Ênfase1 2_tabelas_economicas_final" xfId="196" xr:uid="{00000000-0005-0000-0000-0000C4000000}"/>
    <cellStyle name="Ênfase1 3" xfId="197" xr:uid="{00000000-0005-0000-0000-0000C5000000}"/>
    <cellStyle name="Ênfase2" xfId="198" xr:uid="{00000000-0005-0000-0000-0000C6000000}"/>
    <cellStyle name="Ênfase2 2" xfId="199" xr:uid="{00000000-0005-0000-0000-0000C7000000}"/>
    <cellStyle name="Ênfase2 2 2" xfId="200" xr:uid="{00000000-0005-0000-0000-0000C8000000}"/>
    <cellStyle name="Ênfase2 2_tabelas_economicas_final" xfId="201" xr:uid="{00000000-0005-0000-0000-0000C9000000}"/>
    <cellStyle name="Ênfase2 3" xfId="202" xr:uid="{00000000-0005-0000-0000-0000CA000000}"/>
    <cellStyle name="Ênfase3" xfId="203" xr:uid="{00000000-0005-0000-0000-0000CB000000}"/>
    <cellStyle name="Ênfase3 2" xfId="204" xr:uid="{00000000-0005-0000-0000-0000CC000000}"/>
    <cellStyle name="Ênfase3 2 2" xfId="205" xr:uid="{00000000-0005-0000-0000-0000CD000000}"/>
    <cellStyle name="Ênfase3 2_tabelas_economicas_final" xfId="206" xr:uid="{00000000-0005-0000-0000-0000CE000000}"/>
    <cellStyle name="Ênfase3 3" xfId="207" xr:uid="{00000000-0005-0000-0000-0000CF000000}"/>
    <cellStyle name="Ênfase4" xfId="208" xr:uid="{00000000-0005-0000-0000-0000D0000000}"/>
    <cellStyle name="Ênfase4 2" xfId="209" xr:uid="{00000000-0005-0000-0000-0000D1000000}"/>
    <cellStyle name="Ênfase4 2 2" xfId="210" xr:uid="{00000000-0005-0000-0000-0000D2000000}"/>
    <cellStyle name="Ênfase4 2_tabelas_economicas_final" xfId="211" xr:uid="{00000000-0005-0000-0000-0000D3000000}"/>
    <cellStyle name="Ênfase4 3" xfId="212" xr:uid="{00000000-0005-0000-0000-0000D4000000}"/>
    <cellStyle name="Ênfase5" xfId="213" xr:uid="{00000000-0005-0000-0000-0000D5000000}"/>
    <cellStyle name="Ênfase5 2" xfId="214" xr:uid="{00000000-0005-0000-0000-0000D6000000}"/>
    <cellStyle name="Ênfase5 2 2" xfId="215" xr:uid="{00000000-0005-0000-0000-0000D7000000}"/>
    <cellStyle name="Ênfase5 2_tabelas_economicas_final" xfId="216" xr:uid="{00000000-0005-0000-0000-0000D8000000}"/>
    <cellStyle name="Ênfase5 3" xfId="217" xr:uid="{00000000-0005-0000-0000-0000D9000000}"/>
    <cellStyle name="Ênfase6" xfId="218" xr:uid="{00000000-0005-0000-0000-0000DA000000}"/>
    <cellStyle name="Ênfase6 2" xfId="219" xr:uid="{00000000-0005-0000-0000-0000DB000000}"/>
    <cellStyle name="Ênfase6 2 2" xfId="220" xr:uid="{00000000-0005-0000-0000-0000DC000000}"/>
    <cellStyle name="Ênfase6 2_tabelas_economicas_final" xfId="221" xr:uid="{00000000-0005-0000-0000-0000DD000000}"/>
    <cellStyle name="Ênfase6 3" xfId="222" xr:uid="{00000000-0005-0000-0000-0000DE000000}"/>
    <cellStyle name="Entrada" xfId="223" xr:uid="{00000000-0005-0000-0000-0000DF000000}"/>
    <cellStyle name="Entrada 2" xfId="224" xr:uid="{00000000-0005-0000-0000-0000E0000000}"/>
    <cellStyle name="Entrada 2 2" xfId="225" xr:uid="{00000000-0005-0000-0000-0000E1000000}"/>
    <cellStyle name="Entrada 2_tabelas_economicas_final" xfId="226" xr:uid="{00000000-0005-0000-0000-0000E2000000}"/>
    <cellStyle name="Entrada 3" xfId="227" xr:uid="{00000000-0005-0000-0000-0000E3000000}"/>
    <cellStyle name="Error" xfId="228" xr:uid="{00000000-0005-0000-0000-0000E4000000}"/>
    <cellStyle name="Euro" xfId="229" xr:uid="{00000000-0005-0000-0000-0000E5000000}"/>
    <cellStyle name="Euro 2" xfId="230" xr:uid="{00000000-0005-0000-0000-0000E6000000}"/>
    <cellStyle name="Euro_tabelas_economicas_final" xfId="231" xr:uid="{00000000-0005-0000-0000-0000E7000000}"/>
    <cellStyle name="Excel Built-in Normal" xfId="232" xr:uid="{00000000-0005-0000-0000-0000E8000000}"/>
    <cellStyle name="Explanatory Text" xfId="233" xr:uid="{00000000-0005-0000-0000-0000E9000000}"/>
    <cellStyle name="Fixo" xfId="234" xr:uid="{00000000-0005-0000-0000-0000EA000000}"/>
    <cellStyle name="Footnote" xfId="235" xr:uid="{00000000-0005-0000-0000-0000EB000000}"/>
    <cellStyle name="Good" xfId="236" xr:uid="{00000000-0005-0000-0000-0000EC000000}"/>
    <cellStyle name="greyed" xfId="237" xr:uid="{00000000-0005-0000-0000-0000ED000000}"/>
    <cellStyle name="Heading" xfId="238" xr:uid="{00000000-0005-0000-0000-0000EE000000}"/>
    <cellStyle name="Heading 1" xfId="239" xr:uid="{00000000-0005-0000-0000-0000EF000000}"/>
    <cellStyle name="Heading 1 2" xfId="240" xr:uid="{00000000-0005-0000-0000-0000F0000000}"/>
    <cellStyle name="Heading 2" xfId="241" xr:uid="{00000000-0005-0000-0000-0000F1000000}"/>
    <cellStyle name="Heading 2 2" xfId="242" xr:uid="{00000000-0005-0000-0000-0000F2000000}"/>
    <cellStyle name="Heading 3" xfId="243" xr:uid="{00000000-0005-0000-0000-0000F3000000}"/>
    <cellStyle name="Heading 4" xfId="244" xr:uid="{00000000-0005-0000-0000-0000F4000000}"/>
    <cellStyle name="HeadingTable" xfId="245" xr:uid="{00000000-0005-0000-0000-0000F5000000}"/>
    <cellStyle name="highlightExposure" xfId="246" xr:uid="{00000000-0005-0000-0000-0000F6000000}"/>
    <cellStyle name="highlightPD" xfId="247" xr:uid="{00000000-0005-0000-0000-0000F7000000}"/>
    <cellStyle name="highlightPercentage" xfId="248" xr:uid="{00000000-0005-0000-0000-0000F8000000}"/>
    <cellStyle name="highlightText" xfId="249" xr:uid="{00000000-0005-0000-0000-0000F9000000}"/>
    <cellStyle name="Hiperlink 2" xfId="250" xr:uid="{00000000-0005-0000-0000-0000FA000000}"/>
    <cellStyle name="Hiperlink 2 2" xfId="251" xr:uid="{00000000-0005-0000-0000-0000FB000000}"/>
    <cellStyle name="Hiperlink 2 3" xfId="252" xr:uid="{00000000-0005-0000-0000-0000FC000000}"/>
    <cellStyle name="Hiperlink 3" xfId="253" xr:uid="{00000000-0005-0000-0000-0000FD000000}"/>
    <cellStyle name="Hiperlink 4" xfId="254" xr:uid="{00000000-0005-0000-0000-0000FE000000}"/>
    <cellStyle name="Hiperlink 5" xfId="255" xr:uid="{00000000-0005-0000-0000-0000FF000000}"/>
    <cellStyle name="Hyperlink 2" xfId="256" xr:uid="{00000000-0005-0000-0000-000000010000}"/>
    <cellStyle name="Hyperlink 3" xfId="257" xr:uid="{00000000-0005-0000-0000-000001010000}"/>
    <cellStyle name="Incorreto" xfId="725" hidden="1" xr:uid="{00000000-0005-0000-0000-000002010000}"/>
    <cellStyle name="Incorreto 2" xfId="258" xr:uid="{00000000-0005-0000-0000-000003010000}"/>
    <cellStyle name="Incorreto 2 2" xfId="259" xr:uid="{00000000-0005-0000-0000-000004010000}"/>
    <cellStyle name="Incorreto 2_tabelas_economicas_final" xfId="260" xr:uid="{00000000-0005-0000-0000-000005010000}"/>
    <cellStyle name="Incorreto 3" xfId="261" xr:uid="{00000000-0005-0000-0000-000006010000}"/>
    <cellStyle name="Input" xfId="262" xr:uid="{00000000-0005-0000-0000-000007010000}"/>
    <cellStyle name="inputDate" xfId="263" xr:uid="{00000000-0005-0000-0000-000008010000}"/>
    <cellStyle name="inputExposure" xfId="264" xr:uid="{00000000-0005-0000-0000-000009010000}"/>
    <cellStyle name="inputMaturity" xfId="265" xr:uid="{00000000-0005-0000-0000-00000A010000}"/>
    <cellStyle name="inputParameterE" xfId="266" xr:uid="{00000000-0005-0000-0000-00000B010000}"/>
    <cellStyle name="inputPD" xfId="267" xr:uid="{00000000-0005-0000-0000-00000C010000}"/>
    <cellStyle name="inputPercentage" xfId="268" xr:uid="{00000000-0005-0000-0000-00000D010000}"/>
    <cellStyle name="inputPercentageL" xfId="269" xr:uid="{00000000-0005-0000-0000-00000E010000}"/>
    <cellStyle name="inputPercentageS" xfId="270" xr:uid="{00000000-0005-0000-0000-00000F010000}"/>
    <cellStyle name="inputSelection" xfId="271" xr:uid="{00000000-0005-0000-0000-000010010000}"/>
    <cellStyle name="inputText" xfId="272" xr:uid="{00000000-0005-0000-0000-000011010000}"/>
    <cellStyle name="inputText 2" xfId="273" xr:uid="{00000000-0005-0000-0000-000012010000}"/>
    <cellStyle name="Linked Cell" xfId="274" xr:uid="{00000000-0005-0000-0000-000013010000}"/>
    <cellStyle name="Moeda 2" xfId="275" xr:uid="{00000000-0005-0000-0000-000014010000}"/>
    <cellStyle name="Moeda 3" xfId="276" xr:uid="{00000000-0005-0000-0000-000015010000}"/>
    <cellStyle name="Neutra" xfId="726" hidden="1" xr:uid="{00000000-0005-0000-0000-000016010000}"/>
    <cellStyle name="Neutra 2" xfId="277" xr:uid="{00000000-0005-0000-0000-000017010000}"/>
    <cellStyle name="Neutra 2 2" xfId="278" xr:uid="{00000000-0005-0000-0000-000018010000}"/>
    <cellStyle name="Neutra 2_tabelas_economicas_final" xfId="279" xr:uid="{00000000-0005-0000-0000-000019010000}"/>
    <cellStyle name="Neutra 3" xfId="280" xr:uid="{00000000-0005-0000-0000-00001A010000}"/>
    <cellStyle name="Neutral" xfId="281" xr:uid="{00000000-0005-0000-0000-00001B010000}"/>
    <cellStyle name="Normal" xfId="0" builtinId="0"/>
    <cellStyle name="Normal 10" xfId="282" xr:uid="{00000000-0005-0000-0000-00001D010000}"/>
    <cellStyle name="Normal 10 2" xfId="283" xr:uid="{00000000-0005-0000-0000-00001E010000}"/>
    <cellStyle name="Normal 10 3" xfId="284" xr:uid="{00000000-0005-0000-0000-00001F010000}"/>
    <cellStyle name="Normal 10 4" xfId="285" xr:uid="{00000000-0005-0000-0000-000020010000}"/>
    <cellStyle name="Normal 11" xfId="286" xr:uid="{00000000-0005-0000-0000-000021010000}"/>
    <cellStyle name="Normal 11 2" xfId="287" xr:uid="{00000000-0005-0000-0000-000022010000}"/>
    <cellStyle name="Normal 11_Graphs&amp;Tabs_CDDI" xfId="288" xr:uid="{00000000-0005-0000-0000-000023010000}"/>
    <cellStyle name="Normal 12" xfId="289" xr:uid="{00000000-0005-0000-0000-000024010000}"/>
    <cellStyle name="Normal 13" xfId="290" xr:uid="{00000000-0005-0000-0000-000025010000}"/>
    <cellStyle name="Normal 13 2" xfId="291" xr:uid="{00000000-0005-0000-0000-000026010000}"/>
    <cellStyle name="Normal 14" xfId="292" xr:uid="{00000000-0005-0000-0000-000027010000}"/>
    <cellStyle name="Normal 15" xfId="293" xr:uid="{00000000-0005-0000-0000-000028010000}"/>
    <cellStyle name="Normal 16" xfId="294" xr:uid="{00000000-0005-0000-0000-000029010000}"/>
    <cellStyle name="Normal 16 2" xfId="295" xr:uid="{00000000-0005-0000-0000-00002A010000}"/>
    <cellStyle name="Normal 17" xfId="296" xr:uid="{00000000-0005-0000-0000-00002B010000}"/>
    <cellStyle name="Normal 18" xfId="297" xr:uid="{00000000-0005-0000-0000-00002C010000}"/>
    <cellStyle name="Normal 19" xfId="298" xr:uid="{00000000-0005-0000-0000-00002D010000}"/>
    <cellStyle name="Normal 19 2" xfId="299" xr:uid="{00000000-0005-0000-0000-00002E010000}"/>
    <cellStyle name="Normal 19_Copy of Plano Tabular 2015 (1)" xfId="300" xr:uid="{00000000-0005-0000-0000-00002F010000}"/>
    <cellStyle name="Normal 2" xfId="301" xr:uid="{00000000-0005-0000-0000-000030010000}"/>
    <cellStyle name="Normal 2 10" xfId="302" xr:uid="{00000000-0005-0000-0000-000031010000}"/>
    <cellStyle name="Normal 2 11" xfId="303" xr:uid="{00000000-0005-0000-0000-000032010000}"/>
    <cellStyle name="Normal 2 2" xfId="304" xr:uid="{00000000-0005-0000-0000-000033010000}"/>
    <cellStyle name="Normal 2 2 2" xfId="305" xr:uid="{00000000-0005-0000-0000-000034010000}"/>
    <cellStyle name="Normal 2 2 2 2" xfId="306" xr:uid="{00000000-0005-0000-0000-000035010000}"/>
    <cellStyle name="Normal 2 2 3" xfId="307" xr:uid="{00000000-0005-0000-0000-000036010000}"/>
    <cellStyle name="Normal 2 2 3 2" xfId="308" xr:uid="{00000000-0005-0000-0000-000037010000}"/>
    <cellStyle name="Normal 2 2 4" xfId="309" xr:uid="{00000000-0005-0000-0000-000038010000}"/>
    <cellStyle name="Normal 2 2 5" xfId="310" xr:uid="{00000000-0005-0000-0000-000039010000}"/>
    <cellStyle name="Normal 2 2 5 2" xfId="311" xr:uid="{00000000-0005-0000-0000-00003A010000}"/>
    <cellStyle name="Normal 2 2 6" xfId="312" xr:uid="{00000000-0005-0000-0000-00003B010000}"/>
    <cellStyle name="Normal 2 2 7" xfId="313" xr:uid="{00000000-0005-0000-0000-00003C010000}"/>
    <cellStyle name="Normal 2 20" xfId="314" xr:uid="{00000000-0005-0000-0000-00003D010000}"/>
    <cellStyle name="Normal 2 3" xfId="315" xr:uid="{00000000-0005-0000-0000-00003E010000}"/>
    <cellStyle name="Normal 2 3 2" xfId="316" xr:uid="{00000000-0005-0000-0000-00003F010000}"/>
    <cellStyle name="Normal 2 3 3" xfId="317" xr:uid="{00000000-0005-0000-0000-000040010000}"/>
    <cellStyle name="Normal 2 3 4" xfId="318" xr:uid="{00000000-0005-0000-0000-000041010000}"/>
    <cellStyle name="Normal 2 3_Graphs&amp;Tabs_CDDI" xfId="319" xr:uid="{00000000-0005-0000-0000-000042010000}"/>
    <cellStyle name="Normal 2 4" xfId="320" xr:uid="{00000000-0005-0000-0000-000043010000}"/>
    <cellStyle name="Normal 2 4 2" xfId="321" xr:uid="{00000000-0005-0000-0000-000044010000}"/>
    <cellStyle name="Normal 2 5" xfId="322" xr:uid="{00000000-0005-0000-0000-000045010000}"/>
    <cellStyle name="Normal 2 5 2" xfId="323" xr:uid="{00000000-0005-0000-0000-000046010000}"/>
    <cellStyle name="Normal 2 6" xfId="324" xr:uid="{00000000-0005-0000-0000-000047010000}"/>
    <cellStyle name="Normal 2 6 2" xfId="325" xr:uid="{00000000-0005-0000-0000-000048010000}"/>
    <cellStyle name="Normal 2 7" xfId="326" xr:uid="{00000000-0005-0000-0000-000049010000}"/>
    <cellStyle name="Normal 2 8" xfId="327" xr:uid="{00000000-0005-0000-0000-00004A010000}"/>
    <cellStyle name="Normal 2 9" xfId="328" xr:uid="{00000000-0005-0000-0000-00004B010000}"/>
    <cellStyle name="Normal 2_tabelas_economicas_final" xfId="329" xr:uid="{00000000-0005-0000-0000-00004C010000}"/>
    <cellStyle name="Normal 20" xfId="330" xr:uid="{00000000-0005-0000-0000-00004D010000}"/>
    <cellStyle name="Normal 20 2" xfId="331" xr:uid="{00000000-0005-0000-0000-00004E010000}"/>
    <cellStyle name="Normal 20_Copy of Plano Tabular 2015 (1)" xfId="332" xr:uid="{00000000-0005-0000-0000-00004F010000}"/>
    <cellStyle name="Normal 21" xfId="333" xr:uid="{00000000-0005-0000-0000-000050010000}"/>
    <cellStyle name="Normal 22" xfId="334" xr:uid="{00000000-0005-0000-0000-000051010000}"/>
    <cellStyle name="Normal 23" xfId="335" xr:uid="{00000000-0005-0000-0000-000052010000}"/>
    <cellStyle name="Normal 24" xfId="731" xr:uid="{00000000-0005-0000-0000-000053010000}"/>
    <cellStyle name="Normal 25" xfId="734" xr:uid="{C9F985D5-493D-4B80-A53D-CAC1512B13BB}"/>
    <cellStyle name="Normal 3" xfId="336" xr:uid="{00000000-0005-0000-0000-000054010000}"/>
    <cellStyle name="Normal 3 2" xfId="337" xr:uid="{00000000-0005-0000-0000-000055010000}"/>
    <cellStyle name="Normal 3 2 2" xfId="338" xr:uid="{00000000-0005-0000-0000-000056010000}"/>
    <cellStyle name="Normal 3 2 2 2" xfId="339" xr:uid="{00000000-0005-0000-0000-000057010000}"/>
    <cellStyle name="Normal 3 2 3" xfId="340" xr:uid="{00000000-0005-0000-0000-000058010000}"/>
    <cellStyle name="Normal 3 2 4" xfId="341" xr:uid="{00000000-0005-0000-0000-000059010000}"/>
    <cellStyle name="Normal 3 2 5" xfId="342" xr:uid="{00000000-0005-0000-0000-00005A010000}"/>
    <cellStyle name="Normal 3 2 6" xfId="343" xr:uid="{00000000-0005-0000-0000-00005B010000}"/>
    <cellStyle name="Normal 3 2 7" xfId="344" xr:uid="{00000000-0005-0000-0000-00005C010000}"/>
    <cellStyle name="Normal 3 2 8" xfId="345" xr:uid="{00000000-0005-0000-0000-00005D010000}"/>
    <cellStyle name="Normal 3 2 9" xfId="346" xr:uid="{00000000-0005-0000-0000-00005E010000}"/>
    <cellStyle name="Normal 3 3" xfId="347" xr:uid="{00000000-0005-0000-0000-00005F010000}"/>
    <cellStyle name="Normal 3 3 2" xfId="348" xr:uid="{00000000-0005-0000-0000-000060010000}"/>
    <cellStyle name="Normal 3 4" xfId="349" xr:uid="{00000000-0005-0000-0000-000061010000}"/>
    <cellStyle name="Normal 3 5" xfId="350" xr:uid="{00000000-0005-0000-0000-000062010000}"/>
    <cellStyle name="Normal 3 6" xfId="351" xr:uid="{00000000-0005-0000-0000-000063010000}"/>
    <cellStyle name="Normal 3 7" xfId="727" xr:uid="{00000000-0005-0000-0000-000064010000}"/>
    <cellStyle name="Normal 3_Graphs&amp;Tabs_CDDI" xfId="352" xr:uid="{00000000-0005-0000-0000-000065010000}"/>
    <cellStyle name="Normal 4" xfId="353" xr:uid="{00000000-0005-0000-0000-000066010000}"/>
    <cellStyle name="Normal 4 2" xfId="354" xr:uid="{00000000-0005-0000-0000-000067010000}"/>
    <cellStyle name="Normal 4 2 2" xfId="355" xr:uid="{00000000-0005-0000-0000-000068010000}"/>
    <cellStyle name="Normal 4 3" xfId="356" xr:uid="{00000000-0005-0000-0000-000069010000}"/>
    <cellStyle name="Normal 4 3 2" xfId="357" xr:uid="{00000000-0005-0000-0000-00006A010000}"/>
    <cellStyle name="Normal 4 4" xfId="358" xr:uid="{00000000-0005-0000-0000-00006B010000}"/>
    <cellStyle name="Normal 4 5" xfId="359" xr:uid="{00000000-0005-0000-0000-00006C010000}"/>
    <cellStyle name="Normal 4 6" xfId="360" xr:uid="{00000000-0005-0000-0000-00006D010000}"/>
    <cellStyle name="Normal 5" xfId="361" xr:uid="{00000000-0005-0000-0000-00006E010000}"/>
    <cellStyle name="Normal 5 2" xfId="362" xr:uid="{00000000-0005-0000-0000-00006F010000}"/>
    <cellStyle name="Normal 5 2 2" xfId="363" xr:uid="{00000000-0005-0000-0000-000070010000}"/>
    <cellStyle name="Normal 5 2 3" xfId="364" xr:uid="{00000000-0005-0000-0000-000071010000}"/>
    <cellStyle name="Normal 5 2 4" xfId="365" xr:uid="{00000000-0005-0000-0000-000072010000}"/>
    <cellStyle name="Normal 5 3" xfId="366" xr:uid="{00000000-0005-0000-0000-000073010000}"/>
    <cellStyle name="Normal 5 4" xfId="367" xr:uid="{00000000-0005-0000-0000-000074010000}"/>
    <cellStyle name="Normal 5 5" xfId="368" xr:uid="{00000000-0005-0000-0000-000075010000}"/>
    <cellStyle name="Normal 5 6" xfId="369" xr:uid="{00000000-0005-0000-0000-000076010000}"/>
    <cellStyle name="Normal 5 7" xfId="370" xr:uid="{00000000-0005-0000-0000-000077010000}"/>
    <cellStyle name="Normal 5 8" xfId="371" xr:uid="{00000000-0005-0000-0000-000078010000}"/>
    <cellStyle name="Normal 5_Graphs&amp;Tabs_CDDI" xfId="372" xr:uid="{00000000-0005-0000-0000-000079010000}"/>
    <cellStyle name="Normal 6" xfId="373" xr:uid="{00000000-0005-0000-0000-00007A010000}"/>
    <cellStyle name="Normal 6 2" xfId="374" xr:uid="{00000000-0005-0000-0000-00007B010000}"/>
    <cellStyle name="Normal 6 2 2" xfId="375" xr:uid="{00000000-0005-0000-0000-00007C010000}"/>
    <cellStyle name="Normal 6 2 2 2" xfId="376" xr:uid="{00000000-0005-0000-0000-00007D010000}"/>
    <cellStyle name="Normal 6 2 2 3" xfId="377" xr:uid="{00000000-0005-0000-0000-00007E010000}"/>
    <cellStyle name="Normal 6 2 3" xfId="378" xr:uid="{00000000-0005-0000-0000-00007F010000}"/>
    <cellStyle name="Normal 6 2 4" xfId="379" xr:uid="{00000000-0005-0000-0000-000080010000}"/>
    <cellStyle name="Normal 6 2_Graphs&amp;Tabs_CDDI" xfId="380" xr:uid="{00000000-0005-0000-0000-000081010000}"/>
    <cellStyle name="Normal 6 3" xfId="381" xr:uid="{00000000-0005-0000-0000-000082010000}"/>
    <cellStyle name="Normal 6 4" xfId="382" xr:uid="{00000000-0005-0000-0000-000083010000}"/>
    <cellStyle name="Normal 7" xfId="383" xr:uid="{00000000-0005-0000-0000-000084010000}"/>
    <cellStyle name="Normal 7 2" xfId="384" xr:uid="{00000000-0005-0000-0000-000085010000}"/>
    <cellStyle name="Normal 8" xfId="385" xr:uid="{00000000-0005-0000-0000-000086010000}"/>
    <cellStyle name="Normal 8 2" xfId="386" xr:uid="{00000000-0005-0000-0000-000087010000}"/>
    <cellStyle name="Normal 8 3" xfId="387" xr:uid="{00000000-0005-0000-0000-000088010000}"/>
    <cellStyle name="Normal 9" xfId="388" xr:uid="{00000000-0005-0000-0000-000089010000}"/>
    <cellStyle name="Normal 9 2" xfId="389" xr:uid="{00000000-0005-0000-0000-00008A010000}"/>
    <cellStyle name="Nota" xfId="390" xr:uid="{00000000-0005-0000-0000-00008B010000}"/>
    <cellStyle name="Nota 2" xfId="391" xr:uid="{00000000-0005-0000-0000-00008C010000}"/>
    <cellStyle name="Nota 2 2" xfId="392" xr:uid="{00000000-0005-0000-0000-00008D010000}"/>
    <cellStyle name="Nota 2 2 2" xfId="393" xr:uid="{00000000-0005-0000-0000-00008E010000}"/>
    <cellStyle name="Nota 2 3" xfId="394" xr:uid="{00000000-0005-0000-0000-00008F010000}"/>
    <cellStyle name="Nota 2_tabelas_economicas_final" xfId="395" xr:uid="{00000000-0005-0000-0000-000090010000}"/>
    <cellStyle name="Nota 3" xfId="396" xr:uid="{00000000-0005-0000-0000-000091010000}"/>
    <cellStyle name="Nota 3 2" xfId="397" xr:uid="{00000000-0005-0000-0000-000092010000}"/>
    <cellStyle name="Nota 4" xfId="398" xr:uid="{00000000-0005-0000-0000-000093010000}"/>
    <cellStyle name="Note" xfId="399" xr:uid="{00000000-0005-0000-0000-000094010000}"/>
    <cellStyle name="optionalExposure" xfId="400" xr:uid="{00000000-0005-0000-0000-000095010000}"/>
    <cellStyle name="optionalMaturity" xfId="401" xr:uid="{00000000-0005-0000-0000-000096010000}"/>
    <cellStyle name="optionalPD" xfId="402" xr:uid="{00000000-0005-0000-0000-000097010000}"/>
    <cellStyle name="optionalPercentage" xfId="403" xr:uid="{00000000-0005-0000-0000-000098010000}"/>
    <cellStyle name="optionalPercentageL" xfId="404" xr:uid="{00000000-0005-0000-0000-000099010000}"/>
    <cellStyle name="optionalPercentageS" xfId="405" xr:uid="{00000000-0005-0000-0000-00009A010000}"/>
    <cellStyle name="optionalSelection" xfId="406" xr:uid="{00000000-0005-0000-0000-00009B010000}"/>
    <cellStyle name="optionalText" xfId="407" xr:uid="{00000000-0005-0000-0000-00009C010000}"/>
    <cellStyle name="Output" xfId="408" xr:uid="{00000000-0005-0000-0000-00009D010000}"/>
    <cellStyle name="Percentual" xfId="409" xr:uid="{00000000-0005-0000-0000-00009E010000}"/>
    <cellStyle name="Ponto" xfId="410" xr:uid="{00000000-0005-0000-0000-00009F010000}"/>
    <cellStyle name="Porcentagem" xfId="733" builtinId="5"/>
    <cellStyle name="Porcentagem 2" xfId="411" xr:uid="{00000000-0005-0000-0000-0000A1010000}"/>
    <cellStyle name="Porcentagem 2 2" xfId="412" xr:uid="{00000000-0005-0000-0000-0000A2010000}"/>
    <cellStyle name="Porcentagem 2 2 2" xfId="413" xr:uid="{00000000-0005-0000-0000-0000A3010000}"/>
    <cellStyle name="Porcentagem 2 2 2 2" xfId="414" xr:uid="{00000000-0005-0000-0000-0000A4010000}"/>
    <cellStyle name="Porcentagem 2 2 2 2 2" xfId="415" xr:uid="{00000000-0005-0000-0000-0000A5010000}"/>
    <cellStyle name="Porcentagem 2 2 2 2 3" xfId="416" xr:uid="{00000000-0005-0000-0000-0000A6010000}"/>
    <cellStyle name="Porcentagem 2 2 2 3" xfId="417" xr:uid="{00000000-0005-0000-0000-0000A7010000}"/>
    <cellStyle name="Porcentagem 2 2 2 3 2" xfId="418" xr:uid="{00000000-0005-0000-0000-0000A8010000}"/>
    <cellStyle name="Porcentagem 2 2 2 3 3" xfId="419" xr:uid="{00000000-0005-0000-0000-0000A9010000}"/>
    <cellStyle name="Porcentagem 2 2 2 4" xfId="420" xr:uid="{00000000-0005-0000-0000-0000AA010000}"/>
    <cellStyle name="Porcentagem 2 2 2 4 2" xfId="421" xr:uid="{00000000-0005-0000-0000-0000AB010000}"/>
    <cellStyle name="Porcentagem 2 2 2 4 3" xfId="422" xr:uid="{00000000-0005-0000-0000-0000AC010000}"/>
    <cellStyle name="Porcentagem 2 2 2 5" xfId="423" xr:uid="{00000000-0005-0000-0000-0000AD010000}"/>
    <cellStyle name="Porcentagem 2 2 2 6" xfId="424" xr:uid="{00000000-0005-0000-0000-0000AE010000}"/>
    <cellStyle name="Porcentagem 2 2 2_tabelas_economicas_final" xfId="425" xr:uid="{00000000-0005-0000-0000-0000AF010000}"/>
    <cellStyle name="Porcentagem 2 2 3" xfId="426" xr:uid="{00000000-0005-0000-0000-0000B0010000}"/>
    <cellStyle name="Porcentagem 2 2 3 2" xfId="427" xr:uid="{00000000-0005-0000-0000-0000B1010000}"/>
    <cellStyle name="Porcentagem 2 2 3 3" xfId="428" xr:uid="{00000000-0005-0000-0000-0000B2010000}"/>
    <cellStyle name="Porcentagem 2 2 4" xfId="429" xr:uid="{00000000-0005-0000-0000-0000B3010000}"/>
    <cellStyle name="Porcentagem 2 2 4 2" xfId="430" xr:uid="{00000000-0005-0000-0000-0000B4010000}"/>
    <cellStyle name="Porcentagem 2 2 4 3" xfId="431" xr:uid="{00000000-0005-0000-0000-0000B5010000}"/>
    <cellStyle name="Porcentagem 2 2 5" xfId="432" xr:uid="{00000000-0005-0000-0000-0000B6010000}"/>
    <cellStyle name="Porcentagem 2 2 5 2" xfId="433" xr:uid="{00000000-0005-0000-0000-0000B7010000}"/>
    <cellStyle name="Porcentagem 2 2 5 3" xfId="434" xr:uid="{00000000-0005-0000-0000-0000B8010000}"/>
    <cellStyle name="Porcentagem 2 2_tabelas_economicas_final" xfId="435" xr:uid="{00000000-0005-0000-0000-0000B9010000}"/>
    <cellStyle name="Porcentagem 2 3" xfId="436" xr:uid="{00000000-0005-0000-0000-0000BA010000}"/>
    <cellStyle name="Porcentagem 2 3 2" xfId="437" xr:uid="{00000000-0005-0000-0000-0000BB010000}"/>
    <cellStyle name="Porcentagem 2 3 3" xfId="438" xr:uid="{00000000-0005-0000-0000-0000BC010000}"/>
    <cellStyle name="Porcentagem 2 4" xfId="439" xr:uid="{00000000-0005-0000-0000-0000BD010000}"/>
    <cellStyle name="Porcentagem 2_tabelas_economicas_final" xfId="440" xr:uid="{00000000-0005-0000-0000-0000BE010000}"/>
    <cellStyle name="Porcentagem 3" xfId="441" xr:uid="{00000000-0005-0000-0000-0000BF010000}"/>
    <cellStyle name="Porcentagem 3 2" xfId="442" xr:uid="{00000000-0005-0000-0000-0000C0010000}"/>
    <cellStyle name="Porcentagem 3 2 2" xfId="443" xr:uid="{00000000-0005-0000-0000-0000C1010000}"/>
    <cellStyle name="Porcentagem 3 2 2 2" xfId="444" xr:uid="{00000000-0005-0000-0000-0000C2010000}"/>
    <cellStyle name="Porcentagem 3 2 2 2 2" xfId="445" xr:uid="{00000000-0005-0000-0000-0000C3010000}"/>
    <cellStyle name="Porcentagem 3 2 2 2 3" xfId="446" xr:uid="{00000000-0005-0000-0000-0000C4010000}"/>
    <cellStyle name="Porcentagem 3 2 2 3" xfId="447" xr:uid="{00000000-0005-0000-0000-0000C5010000}"/>
    <cellStyle name="Porcentagem 3 2 2 3 2" xfId="448" xr:uid="{00000000-0005-0000-0000-0000C6010000}"/>
    <cellStyle name="Porcentagem 3 2 2 3 3" xfId="449" xr:uid="{00000000-0005-0000-0000-0000C7010000}"/>
    <cellStyle name="Porcentagem 3 2 2 4" xfId="450" xr:uid="{00000000-0005-0000-0000-0000C8010000}"/>
    <cellStyle name="Porcentagem 3 2 2 5" xfId="451" xr:uid="{00000000-0005-0000-0000-0000C9010000}"/>
    <cellStyle name="Porcentagem 3 2 2_tabelas_economicas_final" xfId="452" xr:uid="{00000000-0005-0000-0000-0000CA010000}"/>
    <cellStyle name="Porcentagem 3 2 3" xfId="453" xr:uid="{00000000-0005-0000-0000-0000CB010000}"/>
    <cellStyle name="Porcentagem 3 2 3 2" xfId="454" xr:uid="{00000000-0005-0000-0000-0000CC010000}"/>
    <cellStyle name="Porcentagem 3 2 3 3" xfId="455" xr:uid="{00000000-0005-0000-0000-0000CD010000}"/>
    <cellStyle name="Porcentagem 3 2 4" xfId="456" xr:uid="{00000000-0005-0000-0000-0000CE010000}"/>
    <cellStyle name="Porcentagem 3 2 4 2" xfId="457" xr:uid="{00000000-0005-0000-0000-0000CF010000}"/>
    <cellStyle name="Porcentagem 3 2 4 3" xfId="458" xr:uid="{00000000-0005-0000-0000-0000D0010000}"/>
    <cellStyle name="Porcentagem 3 2 5" xfId="459" xr:uid="{00000000-0005-0000-0000-0000D1010000}"/>
    <cellStyle name="Porcentagem 3 2 5 2" xfId="460" xr:uid="{00000000-0005-0000-0000-0000D2010000}"/>
    <cellStyle name="Porcentagem 3 2 5_tabelas_economicas_final" xfId="461" xr:uid="{00000000-0005-0000-0000-0000D3010000}"/>
    <cellStyle name="Porcentagem 3 2 6" xfId="462" xr:uid="{00000000-0005-0000-0000-0000D4010000}"/>
    <cellStyle name="Porcentagem 3 2 6 2" xfId="463" xr:uid="{00000000-0005-0000-0000-0000D5010000}"/>
    <cellStyle name="Porcentagem 3 2 6 2 2" xfId="464" xr:uid="{00000000-0005-0000-0000-0000D6010000}"/>
    <cellStyle name="Porcentagem 3 2 6 2 3" xfId="465" xr:uid="{00000000-0005-0000-0000-0000D7010000}"/>
    <cellStyle name="Porcentagem 3 2 6 2_tabelas_economicas_final" xfId="466" xr:uid="{00000000-0005-0000-0000-0000D8010000}"/>
    <cellStyle name="Porcentagem 3 2 6 3" xfId="467" xr:uid="{00000000-0005-0000-0000-0000D9010000}"/>
    <cellStyle name="Porcentagem 3 2 6 4" xfId="468" xr:uid="{00000000-0005-0000-0000-0000DA010000}"/>
    <cellStyle name="Porcentagem 3 2 6_tabelas_economicas_final" xfId="469" xr:uid="{00000000-0005-0000-0000-0000DB010000}"/>
    <cellStyle name="Porcentagem 3 2 7" xfId="470" xr:uid="{00000000-0005-0000-0000-0000DC010000}"/>
    <cellStyle name="Porcentagem 3 2_tabelas_economicas_final" xfId="471" xr:uid="{00000000-0005-0000-0000-0000DD010000}"/>
    <cellStyle name="Porcentagem 3 3" xfId="472" xr:uid="{00000000-0005-0000-0000-0000DE010000}"/>
    <cellStyle name="Porcentagem 3 4" xfId="473" xr:uid="{00000000-0005-0000-0000-0000DF010000}"/>
    <cellStyle name="Porcentagem 3 5" xfId="474" xr:uid="{00000000-0005-0000-0000-0000E0010000}"/>
    <cellStyle name="Porcentagem 3 6" xfId="729" xr:uid="{00000000-0005-0000-0000-0000E1010000}"/>
    <cellStyle name="Porcentagem 3_tabelas_economicas_final" xfId="475" xr:uid="{00000000-0005-0000-0000-0000E2010000}"/>
    <cellStyle name="Porcentagem 4" xfId="476" xr:uid="{00000000-0005-0000-0000-0000E3010000}"/>
    <cellStyle name="Porcentagem 4 2" xfId="477" xr:uid="{00000000-0005-0000-0000-0000E4010000}"/>
    <cellStyle name="Porcentagem 4 3" xfId="478" xr:uid="{00000000-0005-0000-0000-0000E5010000}"/>
    <cellStyle name="Porcentagem 4 3 2" xfId="479" xr:uid="{00000000-0005-0000-0000-0000E6010000}"/>
    <cellStyle name="Porcentagem 4 3 2 2" xfId="480" xr:uid="{00000000-0005-0000-0000-0000E7010000}"/>
    <cellStyle name="Porcentagem 4 3 2 3" xfId="481" xr:uid="{00000000-0005-0000-0000-0000E8010000}"/>
    <cellStyle name="Porcentagem 4 3 2_tabelas_economicas_final" xfId="482" xr:uid="{00000000-0005-0000-0000-0000E9010000}"/>
    <cellStyle name="Porcentagem 4 3_tabelas_economicas_final" xfId="483" xr:uid="{00000000-0005-0000-0000-0000EA010000}"/>
    <cellStyle name="Porcentagem 4 4" xfId="484" xr:uid="{00000000-0005-0000-0000-0000EB010000}"/>
    <cellStyle name="Porcentagem 4_tabelas_economicas_final" xfId="485" xr:uid="{00000000-0005-0000-0000-0000EC010000}"/>
    <cellStyle name="Porcentagem 5" xfId="486" xr:uid="{00000000-0005-0000-0000-0000ED010000}"/>
    <cellStyle name="Porcentagem 6" xfId="487" xr:uid="{00000000-0005-0000-0000-0000EE010000}"/>
    <cellStyle name="Porcentagem 6 2" xfId="488" xr:uid="{00000000-0005-0000-0000-0000EF010000}"/>
    <cellStyle name="Porcentagem 6_tabelas_economicas_final" xfId="489" xr:uid="{00000000-0005-0000-0000-0000F0010000}"/>
    <cellStyle name="Porcentagem 7" xfId="490" xr:uid="{00000000-0005-0000-0000-0000F1010000}"/>
    <cellStyle name="Porcentagem 8" xfId="728" xr:uid="{00000000-0005-0000-0000-0000F2010000}"/>
    <cellStyle name="reviseExposure" xfId="491" xr:uid="{00000000-0005-0000-0000-0000F3010000}"/>
    <cellStyle name="rodape" xfId="492" xr:uid="{00000000-0005-0000-0000-0000F4010000}"/>
    <cellStyle name="Saída" xfId="493" xr:uid="{00000000-0005-0000-0000-0000F5010000}"/>
    <cellStyle name="Saída 2" xfId="494" xr:uid="{00000000-0005-0000-0000-0000F6010000}"/>
    <cellStyle name="Saída 2 2" xfId="495" xr:uid="{00000000-0005-0000-0000-0000F7010000}"/>
    <cellStyle name="Saída 2_tabelas_economicas_final" xfId="496" xr:uid="{00000000-0005-0000-0000-0000F8010000}"/>
    <cellStyle name="Saída 3" xfId="497" xr:uid="{00000000-0005-0000-0000-0000F9010000}"/>
    <cellStyle name="Sep. milhar [0]" xfId="498" xr:uid="{00000000-0005-0000-0000-0000FA010000}"/>
    <cellStyle name="Sep. milhar [0] 2" xfId="499" xr:uid="{00000000-0005-0000-0000-0000FB010000}"/>
    <cellStyle name="Separador de milhares 10" xfId="500" xr:uid="{00000000-0005-0000-0000-0000FC010000}"/>
    <cellStyle name="Separador de milhares 10 2" xfId="501" xr:uid="{00000000-0005-0000-0000-0000FD010000}"/>
    <cellStyle name="Separador de milhares 10 2 2" xfId="502" xr:uid="{00000000-0005-0000-0000-0000FE010000}"/>
    <cellStyle name="Separador de milhares 10 3" xfId="503" xr:uid="{00000000-0005-0000-0000-0000FF010000}"/>
    <cellStyle name="Separador de milhares 10_tabelas_economicas_final" xfId="504" xr:uid="{00000000-0005-0000-0000-000000020000}"/>
    <cellStyle name="Separador de milhares 2" xfId="505" xr:uid="{00000000-0005-0000-0000-000001020000}"/>
    <cellStyle name="Separador de milhares 2 2" xfId="506" xr:uid="{00000000-0005-0000-0000-000002020000}"/>
    <cellStyle name="Separador de milhares 2 2 2" xfId="507" xr:uid="{00000000-0005-0000-0000-000003020000}"/>
    <cellStyle name="Separador de milhares 2 2 2 2" xfId="508" xr:uid="{00000000-0005-0000-0000-000004020000}"/>
    <cellStyle name="Separador de milhares 2 2 3" xfId="509" xr:uid="{00000000-0005-0000-0000-000005020000}"/>
    <cellStyle name="Separador de milhares 2 2 3 2" xfId="510" xr:uid="{00000000-0005-0000-0000-000006020000}"/>
    <cellStyle name="Separador de milhares 2 2 4" xfId="511" xr:uid="{00000000-0005-0000-0000-000007020000}"/>
    <cellStyle name="Separador de milhares 2 2 4 2" xfId="512" xr:uid="{00000000-0005-0000-0000-000008020000}"/>
    <cellStyle name="Separador de milhares 2 2 5" xfId="513" xr:uid="{00000000-0005-0000-0000-000009020000}"/>
    <cellStyle name="Separador de milhares 2 2 5 2" xfId="514" xr:uid="{00000000-0005-0000-0000-00000A020000}"/>
    <cellStyle name="Separador de milhares 2 2 6" xfId="515" xr:uid="{00000000-0005-0000-0000-00000B020000}"/>
    <cellStyle name="Separador de milhares 2 2 6 2" xfId="516" xr:uid="{00000000-0005-0000-0000-00000C020000}"/>
    <cellStyle name="Separador de milhares 2 2 7" xfId="517" xr:uid="{00000000-0005-0000-0000-00000D020000}"/>
    <cellStyle name="Separador de milhares 2 2 7 2" xfId="518" xr:uid="{00000000-0005-0000-0000-00000E020000}"/>
    <cellStyle name="Separador de milhares 2 2 8" xfId="519" xr:uid="{00000000-0005-0000-0000-00000F020000}"/>
    <cellStyle name="Separador de milhares 2 2_tabelas_economicas_final" xfId="520" xr:uid="{00000000-0005-0000-0000-000010020000}"/>
    <cellStyle name="Separador de milhares 2 3" xfId="521" xr:uid="{00000000-0005-0000-0000-000011020000}"/>
    <cellStyle name="Separador de milhares 2 3 2" xfId="522" xr:uid="{00000000-0005-0000-0000-000012020000}"/>
    <cellStyle name="Separador de milhares 2 3 2 2" xfId="523" xr:uid="{00000000-0005-0000-0000-000013020000}"/>
    <cellStyle name="Separador de milhares 2 3 2 2 2" xfId="524" xr:uid="{00000000-0005-0000-0000-000014020000}"/>
    <cellStyle name="Separador de milhares 2 3 2 2 2 2" xfId="525" xr:uid="{00000000-0005-0000-0000-000015020000}"/>
    <cellStyle name="Separador de milhares 2 3 2 2 3" xfId="526" xr:uid="{00000000-0005-0000-0000-000016020000}"/>
    <cellStyle name="Separador de milhares 2 3 2 2 3 2" xfId="527" xr:uid="{00000000-0005-0000-0000-000017020000}"/>
    <cellStyle name="Separador de milhares 2 3 2 2 4" xfId="528" xr:uid="{00000000-0005-0000-0000-000018020000}"/>
    <cellStyle name="Separador de milhares 2 3 2 2_tabelas_economicas_final" xfId="529" xr:uid="{00000000-0005-0000-0000-000019020000}"/>
    <cellStyle name="Separador de milhares 2 3 2 3" xfId="530" xr:uid="{00000000-0005-0000-0000-00001A020000}"/>
    <cellStyle name="Separador de milhares 2 3 2 3 2" xfId="531" xr:uid="{00000000-0005-0000-0000-00001B020000}"/>
    <cellStyle name="Separador de milhares 2 3 2 3 2 2" xfId="532" xr:uid="{00000000-0005-0000-0000-00001C020000}"/>
    <cellStyle name="Separador de milhares 2 3 2 3 2 2 2" xfId="533" xr:uid="{00000000-0005-0000-0000-00001D020000}"/>
    <cellStyle name="Separador de milhares 2 3 2 3 2 3" xfId="534" xr:uid="{00000000-0005-0000-0000-00001E020000}"/>
    <cellStyle name="Separador de milhares 2 3 2 3 2_tabelas_economicas_final" xfId="535" xr:uid="{00000000-0005-0000-0000-00001F020000}"/>
    <cellStyle name="Separador de milhares 2 3 2 3 3" xfId="536" xr:uid="{00000000-0005-0000-0000-000020020000}"/>
    <cellStyle name="Separador de milhares 2 3 2 3_tabelas_economicas_final" xfId="537" xr:uid="{00000000-0005-0000-0000-000021020000}"/>
    <cellStyle name="Separador de milhares 2 3 2 4" xfId="538" xr:uid="{00000000-0005-0000-0000-000022020000}"/>
    <cellStyle name="Separador de milhares 2 3 2 4 2" xfId="539" xr:uid="{00000000-0005-0000-0000-000023020000}"/>
    <cellStyle name="Separador de milhares 2 3 2 5" xfId="540" xr:uid="{00000000-0005-0000-0000-000024020000}"/>
    <cellStyle name="Separador de milhares 2 3 2_tabelas_economicas_final" xfId="541" xr:uid="{00000000-0005-0000-0000-000025020000}"/>
    <cellStyle name="Separador de milhares 2 3 3" xfId="542" xr:uid="{00000000-0005-0000-0000-000026020000}"/>
    <cellStyle name="Separador de milhares 2 3 3 2" xfId="543" xr:uid="{00000000-0005-0000-0000-000027020000}"/>
    <cellStyle name="Separador de milhares 2 3 4" xfId="544" xr:uid="{00000000-0005-0000-0000-000028020000}"/>
    <cellStyle name="Separador de milhares 2 3 4 2" xfId="545" xr:uid="{00000000-0005-0000-0000-000029020000}"/>
    <cellStyle name="Separador de milhares 2 3 5" xfId="546" xr:uid="{00000000-0005-0000-0000-00002A020000}"/>
    <cellStyle name="Separador de milhares 2 3_tabelas_economicas_final" xfId="547" xr:uid="{00000000-0005-0000-0000-00002B020000}"/>
    <cellStyle name="Separador de milhares 2 4" xfId="548" xr:uid="{00000000-0005-0000-0000-00002C020000}"/>
    <cellStyle name="Separador de milhares 2 4 2" xfId="549" xr:uid="{00000000-0005-0000-0000-00002D020000}"/>
    <cellStyle name="Separador de milhares 2 5" xfId="550" xr:uid="{00000000-0005-0000-0000-00002E020000}"/>
    <cellStyle name="Separador de milhares 2 5 2" xfId="551" xr:uid="{00000000-0005-0000-0000-00002F020000}"/>
    <cellStyle name="Separador de milhares 2_tabelas_economicas_final" xfId="552" xr:uid="{00000000-0005-0000-0000-000030020000}"/>
    <cellStyle name="Separador de milhares 3" xfId="553" xr:uid="{00000000-0005-0000-0000-000031020000}"/>
    <cellStyle name="Separador de milhares 3 2" xfId="554" xr:uid="{00000000-0005-0000-0000-000032020000}"/>
    <cellStyle name="Separador de milhares 3 2 2" xfId="555" xr:uid="{00000000-0005-0000-0000-000033020000}"/>
    <cellStyle name="Separador de milhares 3 2 2 2" xfId="556" xr:uid="{00000000-0005-0000-0000-000034020000}"/>
    <cellStyle name="Separador de milhares 3 2 3" xfId="557" xr:uid="{00000000-0005-0000-0000-000035020000}"/>
    <cellStyle name="Separador de milhares 3 2_tabelas_economicas_final" xfId="558" xr:uid="{00000000-0005-0000-0000-000036020000}"/>
    <cellStyle name="Separador de milhares 3 3" xfId="559" xr:uid="{00000000-0005-0000-0000-000037020000}"/>
    <cellStyle name="Separador de milhares 3 3 2" xfId="560" xr:uid="{00000000-0005-0000-0000-000038020000}"/>
    <cellStyle name="Separador de milhares 3 4" xfId="561" xr:uid="{00000000-0005-0000-0000-000039020000}"/>
    <cellStyle name="Separador de milhares 3 4 2" xfId="562" xr:uid="{00000000-0005-0000-0000-00003A020000}"/>
    <cellStyle name="Separador de milhares 3 5" xfId="563" xr:uid="{00000000-0005-0000-0000-00003B020000}"/>
    <cellStyle name="Separador de milhares 3 5 2" xfId="564" xr:uid="{00000000-0005-0000-0000-00003C020000}"/>
    <cellStyle name="Separador de milhares 3 6" xfId="565" xr:uid="{00000000-0005-0000-0000-00003D020000}"/>
    <cellStyle name="Separador de milhares 3 6 2" xfId="566" xr:uid="{00000000-0005-0000-0000-00003E020000}"/>
    <cellStyle name="Separador de milhares 3 7" xfId="567" xr:uid="{00000000-0005-0000-0000-00003F020000}"/>
    <cellStyle name="Separador de milhares 3 7 2" xfId="568" xr:uid="{00000000-0005-0000-0000-000040020000}"/>
    <cellStyle name="Separador de milhares 3 8" xfId="569" xr:uid="{00000000-0005-0000-0000-000041020000}"/>
    <cellStyle name="Separador de milhares 3 8 2" xfId="570" xr:uid="{00000000-0005-0000-0000-000042020000}"/>
    <cellStyle name="Separador de milhares 3 9" xfId="571" xr:uid="{00000000-0005-0000-0000-000043020000}"/>
    <cellStyle name="Separador de milhares 3_tabelas_economicas_final" xfId="572" xr:uid="{00000000-0005-0000-0000-000044020000}"/>
    <cellStyle name="Separador de milhares 4" xfId="573" xr:uid="{00000000-0005-0000-0000-000045020000}"/>
    <cellStyle name="Separador de milhares 4 2" xfId="574" xr:uid="{00000000-0005-0000-0000-000046020000}"/>
    <cellStyle name="Separador de milhares 4 2 2" xfId="575" xr:uid="{00000000-0005-0000-0000-000047020000}"/>
    <cellStyle name="Separador de milhares 4 3" xfId="576" xr:uid="{00000000-0005-0000-0000-000048020000}"/>
    <cellStyle name="Separador de milhares 4 3 2" xfId="577" xr:uid="{00000000-0005-0000-0000-000049020000}"/>
    <cellStyle name="Separador de milhares 4 4" xfId="578" xr:uid="{00000000-0005-0000-0000-00004A020000}"/>
    <cellStyle name="Separador de milhares 4_tabelas_economicas_final" xfId="579" xr:uid="{00000000-0005-0000-0000-00004B020000}"/>
    <cellStyle name="Separador de milhares 5" xfId="580" xr:uid="{00000000-0005-0000-0000-00004C020000}"/>
    <cellStyle name="Separador de milhares 5 2" xfId="581" xr:uid="{00000000-0005-0000-0000-00004D020000}"/>
    <cellStyle name="Separador de milhares 5 2 2" xfId="582" xr:uid="{00000000-0005-0000-0000-00004E020000}"/>
    <cellStyle name="Separador de milhares 5 3" xfId="583" xr:uid="{00000000-0005-0000-0000-00004F020000}"/>
    <cellStyle name="Separador de milhares 5 3 2" xfId="584" xr:uid="{00000000-0005-0000-0000-000050020000}"/>
    <cellStyle name="Separador de milhares 5 4" xfId="585" xr:uid="{00000000-0005-0000-0000-000051020000}"/>
    <cellStyle name="Separador de milhares 5_tabelas_economicas_final" xfId="586" xr:uid="{00000000-0005-0000-0000-000052020000}"/>
    <cellStyle name="Separador de milhares 6" xfId="587" xr:uid="{00000000-0005-0000-0000-000053020000}"/>
    <cellStyle name="Separador de milhares 6 2" xfId="588" xr:uid="{00000000-0005-0000-0000-000054020000}"/>
    <cellStyle name="Separador de milhares 6 2 2" xfId="589" xr:uid="{00000000-0005-0000-0000-000055020000}"/>
    <cellStyle name="Separador de milhares 6 3" xfId="590" xr:uid="{00000000-0005-0000-0000-000056020000}"/>
    <cellStyle name="Separador de milhares 6 3 2" xfId="591" xr:uid="{00000000-0005-0000-0000-000057020000}"/>
    <cellStyle name="Separador de milhares 6 4" xfId="592" xr:uid="{00000000-0005-0000-0000-000058020000}"/>
    <cellStyle name="Separador de milhares 6_tabelas_economicas_final" xfId="593" xr:uid="{00000000-0005-0000-0000-000059020000}"/>
    <cellStyle name="Separador de milhares 7" xfId="594" xr:uid="{00000000-0005-0000-0000-00005A020000}"/>
    <cellStyle name="Separador de milhares 7 2" xfId="595" xr:uid="{00000000-0005-0000-0000-00005B020000}"/>
    <cellStyle name="Separador de milhares 7 2 2" xfId="596" xr:uid="{00000000-0005-0000-0000-00005C020000}"/>
    <cellStyle name="Separador de milhares 7 3" xfId="597" xr:uid="{00000000-0005-0000-0000-00005D020000}"/>
    <cellStyle name="Separador de milhares 7 3 2" xfId="598" xr:uid="{00000000-0005-0000-0000-00005E020000}"/>
    <cellStyle name="Separador de milhares 7_tabelas_economicas_final" xfId="599" xr:uid="{00000000-0005-0000-0000-00005F020000}"/>
    <cellStyle name="Separador de milhares 8" xfId="600" xr:uid="{00000000-0005-0000-0000-000060020000}"/>
    <cellStyle name="Separador de milhares 8 2" xfId="601" xr:uid="{00000000-0005-0000-0000-000061020000}"/>
    <cellStyle name="Separador de milhares 8 2 2" xfId="602" xr:uid="{00000000-0005-0000-0000-000062020000}"/>
    <cellStyle name="Separador de milhares 8 3" xfId="603" xr:uid="{00000000-0005-0000-0000-000063020000}"/>
    <cellStyle name="Separador de milhares 8_tabelas_economicas_final" xfId="604" xr:uid="{00000000-0005-0000-0000-000064020000}"/>
    <cellStyle name="Separador de milhares 9" xfId="605" xr:uid="{00000000-0005-0000-0000-000065020000}"/>
    <cellStyle name="Separador de milhares 9 2" xfId="606" xr:uid="{00000000-0005-0000-0000-000066020000}"/>
    <cellStyle name="Separador de milhares 9 2 2" xfId="607" xr:uid="{00000000-0005-0000-0000-000067020000}"/>
    <cellStyle name="Separador de milhares 9 3" xfId="608" xr:uid="{00000000-0005-0000-0000-000068020000}"/>
    <cellStyle name="Separador de milhares 9_tabelas_economicas_final" xfId="609" xr:uid="{00000000-0005-0000-0000-000069020000}"/>
    <cellStyle name="showCheck" xfId="610" xr:uid="{00000000-0005-0000-0000-00006A020000}"/>
    <cellStyle name="showExposure" xfId="611" xr:uid="{00000000-0005-0000-0000-00006B020000}"/>
    <cellStyle name="showParameterE" xfId="612" xr:uid="{00000000-0005-0000-0000-00006C020000}"/>
    <cellStyle name="showParameterS" xfId="613" xr:uid="{00000000-0005-0000-0000-00006D020000}"/>
    <cellStyle name="showPD" xfId="614" xr:uid="{00000000-0005-0000-0000-00006E020000}"/>
    <cellStyle name="showPercentage" xfId="615" xr:uid="{00000000-0005-0000-0000-00006F020000}"/>
    <cellStyle name="showSelection" xfId="616" xr:uid="{00000000-0005-0000-0000-000070020000}"/>
    <cellStyle name="Status" xfId="617" xr:uid="{00000000-0005-0000-0000-000071020000}"/>
    <cellStyle name="Style 1" xfId="618" xr:uid="{00000000-0005-0000-0000-000072020000}"/>
    <cellStyle name="sup2Date" xfId="619" xr:uid="{00000000-0005-0000-0000-000073020000}"/>
    <cellStyle name="sup2Int" xfId="620" xr:uid="{00000000-0005-0000-0000-000074020000}"/>
    <cellStyle name="sup2ParameterE" xfId="621" xr:uid="{00000000-0005-0000-0000-000075020000}"/>
    <cellStyle name="sup2Percentage" xfId="622" xr:uid="{00000000-0005-0000-0000-000076020000}"/>
    <cellStyle name="sup2PercentageL" xfId="623" xr:uid="{00000000-0005-0000-0000-000077020000}"/>
    <cellStyle name="sup2PercentageM" xfId="624" xr:uid="{00000000-0005-0000-0000-000078020000}"/>
    <cellStyle name="sup2Selection" xfId="625" xr:uid="{00000000-0005-0000-0000-000079020000}"/>
    <cellStyle name="sup2Text" xfId="626" xr:uid="{00000000-0005-0000-0000-00007A020000}"/>
    <cellStyle name="sup2Text 2" xfId="627" xr:uid="{00000000-0005-0000-0000-00007B020000}"/>
    <cellStyle name="sup3ParameterE" xfId="628" xr:uid="{00000000-0005-0000-0000-00007C020000}"/>
    <cellStyle name="sup3Percentage" xfId="629" xr:uid="{00000000-0005-0000-0000-00007D020000}"/>
    <cellStyle name="supDate" xfId="630" xr:uid="{00000000-0005-0000-0000-00007E020000}"/>
    <cellStyle name="supFloat" xfId="631" xr:uid="{00000000-0005-0000-0000-00007F020000}"/>
    <cellStyle name="supInt" xfId="632" xr:uid="{00000000-0005-0000-0000-000080020000}"/>
    <cellStyle name="supParameterE" xfId="633" xr:uid="{00000000-0005-0000-0000-000081020000}"/>
    <cellStyle name="supParameterS" xfId="634" xr:uid="{00000000-0005-0000-0000-000082020000}"/>
    <cellStyle name="supPD" xfId="635" xr:uid="{00000000-0005-0000-0000-000083020000}"/>
    <cellStyle name="supPercentage" xfId="636" xr:uid="{00000000-0005-0000-0000-000084020000}"/>
    <cellStyle name="supPercentageL" xfId="637" xr:uid="{00000000-0005-0000-0000-000085020000}"/>
    <cellStyle name="supPercentageM" xfId="638" xr:uid="{00000000-0005-0000-0000-000086020000}"/>
    <cellStyle name="supSelection" xfId="639" xr:uid="{00000000-0005-0000-0000-000087020000}"/>
    <cellStyle name="supText" xfId="640" xr:uid="{00000000-0005-0000-0000-000088020000}"/>
    <cellStyle name="supText 2" xfId="641" xr:uid="{00000000-0005-0000-0000-000089020000}"/>
    <cellStyle name="Tagline" xfId="642" xr:uid="{00000000-0005-0000-0000-00008A020000}"/>
    <cellStyle name="Text" xfId="643" xr:uid="{00000000-0005-0000-0000-00008B020000}"/>
    <cellStyle name="Texto de Aviso" xfId="644" xr:uid="{00000000-0005-0000-0000-00008C020000}"/>
    <cellStyle name="Texto de Aviso 2" xfId="645" xr:uid="{00000000-0005-0000-0000-00008D020000}"/>
    <cellStyle name="Texto de Aviso 2 2" xfId="646" xr:uid="{00000000-0005-0000-0000-00008E020000}"/>
    <cellStyle name="Texto de Aviso 3" xfId="647" xr:uid="{00000000-0005-0000-0000-00008F020000}"/>
    <cellStyle name="Texto Explicativo" xfId="648" xr:uid="{00000000-0005-0000-0000-000090020000}"/>
    <cellStyle name="Texto Explicativo 2" xfId="649" xr:uid="{00000000-0005-0000-0000-000091020000}"/>
    <cellStyle name="Texto Explicativo 2 2" xfId="650" xr:uid="{00000000-0005-0000-0000-000092020000}"/>
    <cellStyle name="Texto Explicativo 3" xfId="651" xr:uid="{00000000-0005-0000-0000-000093020000}"/>
    <cellStyle name="Title" xfId="652" xr:uid="{00000000-0005-0000-0000-000094020000}"/>
    <cellStyle name="Title 1" xfId="653" xr:uid="{00000000-0005-0000-0000-000095020000}"/>
    <cellStyle name="Title 2" xfId="654" xr:uid="{00000000-0005-0000-0000-000096020000}"/>
    <cellStyle name="Titulo" xfId="655" xr:uid="{00000000-0005-0000-0000-000097020000}"/>
    <cellStyle name="Título" xfId="656" xr:uid="{00000000-0005-0000-0000-000098020000}"/>
    <cellStyle name="Título 1" xfId="657" xr:uid="{00000000-0005-0000-0000-000099020000}"/>
    <cellStyle name="Título 1 2" xfId="658" xr:uid="{00000000-0005-0000-0000-00009A020000}"/>
    <cellStyle name="Título 1 2 2" xfId="659" xr:uid="{00000000-0005-0000-0000-00009B020000}"/>
    <cellStyle name="Título 1 2_tabelas_economicas_final" xfId="660" xr:uid="{00000000-0005-0000-0000-00009C020000}"/>
    <cellStyle name="Título 1 3" xfId="661" xr:uid="{00000000-0005-0000-0000-00009D020000}"/>
    <cellStyle name="Título 1 4" xfId="662" xr:uid="{00000000-0005-0000-0000-00009E020000}"/>
    <cellStyle name="Título 1 5" xfId="663" xr:uid="{00000000-0005-0000-0000-00009F020000}"/>
    <cellStyle name="Título 1_Copy of Plano Tabular 2015 (1)" xfId="664" xr:uid="{00000000-0005-0000-0000-0000A0020000}"/>
    <cellStyle name="Título 2" xfId="665" xr:uid="{00000000-0005-0000-0000-0000A1020000}"/>
    <cellStyle name="Título 2 2" xfId="666" xr:uid="{00000000-0005-0000-0000-0000A2020000}"/>
    <cellStyle name="Título 2 2 2" xfId="667" xr:uid="{00000000-0005-0000-0000-0000A3020000}"/>
    <cellStyle name="Título 2 2_tabelas_economicas_final" xfId="668" xr:uid="{00000000-0005-0000-0000-0000A4020000}"/>
    <cellStyle name="Título 2 3" xfId="669" xr:uid="{00000000-0005-0000-0000-0000A5020000}"/>
    <cellStyle name="Título 2 4" xfId="670" xr:uid="{00000000-0005-0000-0000-0000A6020000}"/>
    <cellStyle name="Título 2 5" xfId="671" xr:uid="{00000000-0005-0000-0000-0000A7020000}"/>
    <cellStyle name="Título 2_Copy of Plano Tabular 2015 (1)" xfId="672" xr:uid="{00000000-0005-0000-0000-0000A8020000}"/>
    <cellStyle name="Título 3" xfId="673" xr:uid="{00000000-0005-0000-0000-0000A9020000}"/>
    <cellStyle name="Título 3 2" xfId="674" xr:uid="{00000000-0005-0000-0000-0000AA020000}"/>
    <cellStyle name="Título 3 2 2" xfId="675" xr:uid="{00000000-0005-0000-0000-0000AB020000}"/>
    <cellStyle name="Título 3 2_tabelas_errata" xfId="676" xr:uid="{00000000-0005-0000-0000-0000AC020000}"/>
    <cellStyle name="Título 3 3" xfId="677" xr:uid="{00000000-0005-0000-0000-0000AD020000}"/>
    <cellStyle name="Título 4" xfId="678" xr:uid="{00000000-0005-0000-0000-0000AE020000}"/>
    <cellStyle name="Título 4 2" xfId="679" xr:uid="{00000000-0005-0000-0000-0000AF020000}"/>
    <cellStyle name="Título 4 2 2" xfId="680" xr:uid="{00000000-0005-0000-0000-0000B0020000}"/>
    <cellStyle name="Título 4 3" xfId="681" xr:uid="{00000000-0005-0000-0000-0000B1020000}"/>
    <cellStyle name="Título 5" xfId="682" xr:uid="{00000000-0005-0000-0000-0000B2020000}"/>
    <cellStyle name="Título 6" xfId="683" xr:uid="{00000000-0005-0000-0000-0000B3020000}"/>
    <cellStyle name="Titulo_EBI_jun09 ingles" xfId="684" xr:uid="{00000000-0005-0000-0000-0000B4020000}"/>
    <cellStyle name="Titulo1" xfId="685" xr:uid="{00000000-0005-0000-0000-0000B5020000}"/>
    <cellStyle name="Titulo2" xfId="686" xr:uid="{00000000-0005-0000-0000-0000B6020000}"/>
    <cellStyle name="Total" xfId="687" builtinId="25" customBuiltin="1"/>
    <cellStyle name="Total 2" xfId="688" xr:uid="{00000000-0005-0000-0000-0000B8020000}"/>
    <cellStyle name="Total 2 2" xfId="689" xr:uid="{00000000-0005-0000-0000-0000B9020000}"/>
    <cellStyle name="Total 2_tabelas_errata" xfId="690" xr:uid="{00000000-0005-0000-0000-0000BA020000}"/>
    <cellStyle name="Total 3" xfId="691" xr:uid="{00000000-0005-0000-0000-0000BB020000}"/>
    <cellStyle name="Total 4" xfId="692" xr:uid="{00000000-0005-0000-0000-0000BC020000}"/>
    <cellStyle name="Vírgula 2" xfId="693" xr:uid="{00000000-0005-0000-0000-0000BD020000}"/>
    <cellStyle name="Vírgula 2 2" xfId="694" xr:uid="{00000000-0005-0000-0000-0000BE020000}"/>
    <cellStyle name="Vírgula 2 2 2" xfId="695" xr:uid="{00000000-0005-0000-0000-0000BF020000}"/>
    <cellStyle name="Vírgula 2 3" xfId="696" xr:uid="{00000000-0005-0000-0000-0000C0020000}"/>
    <cellStyle name="Vírgula 2 4" xfId="697" xr:uid="{00000000-0005-0000-0000-0000C1020000}"/>
    <cellStyle name="Vírgula 2 5" xfId="698" xr:uid="{00000000-0005-0000-0000-0000C2020000}"/>
    <cellStyle name="Vírgula 2_tabelas_economicas_final" xfId="699" xr:uid="{00000000-0005-0000-0000-0000C3020000}"/>
    <cellStyle name="Vírgula 3" xfId="700" xr:uid="{00000000-0005-0000-0000-0000C4020000}"/>
    <cellStyle name="Vírgula 3 2" xfId="701" xr:uid="{00000000-0005-0000-0000-0000C5020000}"/>
    <cellStyle name="Vírgula 3 2 2" xfId="702" xr:uid="{00000000-0005-0000-0000-0000C6020000}"/>
    <cellStyle name="Vírgula 3 3" xfId="703" xr:uid="{00000000-0005-0000-0000-0000C7020000}"/>
    <cellStyle name="Vírgula 3 4" xfId="704" xr:uid="{00000000-0005-0000-0000-0000C8020000}"/>
    <cellStyle name="Vírgula 3 4 2" xfId="705" xr:uid="{00000000-0005-0000-0000-0000C9020000}"/>
    <cellStyle name="Vírgula 3 5" xfId="706" xr:uid="{00000000-0005-0000-0000-0000CA020000}"/>
    <cellStyle name="Vírgula 3_tabelas_economicas_final" xfId="707" xr:uid="{00000000-0005-0000-0000-0000CB020000}"/>
    <cellStyle name="Vírgula 4" xfId="708" xr:uid="{00000000-0005-0000-0000-0000CC020000}"/>
    <cellStyle name="Vírgula 5" xfId="709" xr:uid="{00000000-0005-0000-0000-0000CD020000}"/>
    <cellStyle name="Vírgula 6" xfId="710" xr:uid="{00000000-0005-0000-0000-0000CE020000}"/>
    <cellStyle name="Vírgula 6 2" xfId="711" xr:uid="{00000000-0005-0000-0000-0000CF020000}"/>
    <cellStyle name="Vírgula 6 2 2" xfId="712" xr:uid="{00000000-0005-0000-0000-0000D0020000}"/>
    <cellStyle name="Vírgula 6_tabelas_economicas_final" xfId="713" xr:uid="{00000000-0005-0000-0000-0000D1020000}"/>
    <cellStyle name="Vírgula 7" xfId="714" xr:uid="{00000000-0005-0000-0000-0000D2020000}"/>
    <cellStyle name="Vírgula 7 2" xfId="715" xr:uid="{00000000-0005-0000-0000-0000D3020000}"/>
    <cellStyle name="Vírgula 8" xfId="732" xr:uid="{00000000-0005-0000-0000-0000D4020000}"/>
    <cellStyle name="Warning" xfId="716" xr:uid="{00000000-0005-0000-0000-0000D5020000}"/>
    <cellStyle name="Warning Text" xfId="717" xr:uid="{00000000-0005-0000-0000-0000D6020000}"/>
    <cellStyle name="설명 텍스트 14 5" xfId="718" xr:uid="{00000000-0005-0000-0000-0000D7020000}"/>
    <cellStyle name="쉼표 [0] 2" xfId="719" xr:uid="{00000000-0005-0000-0000-0000D8020000}"/>
    <cellStyle name="쉼표 [0] 2 2" xfId="720" xr:uid="{00000000-0005-0000-0000-0000D9020000}"/>
    <cellStyle name="표준 2" xfId="721" xr:uid="{00000000-0005-0000-0000-0000DA020000}"/>
    <cellStyle name="표준 4" xfId="722" xr:uid="{00000000-0005-0000-0000-0000DB020000}"/>
    <cellStyle name="표준 5" xfId="723" xr:uid="{00000000-0005-0000-0000-0000DC020000}"/>
    <cellStyle name="표준_Ana_FX_R_HL_F" xfId="724" xr:uid="{00000000-0005-0000-0000-0000DD02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D9D9D9"/>
      <rgbColor rgb="00CC0000"/>
      <rgbColor rgb="00008000"/>
      <rgbColor rgb="00000080"/>
      <rgbColor rgb="00996600"/>
      <rgbColor rgb="00800080"/>
      <rgbColor rgb="00006600"/>
      <rgbColor rgb="00C0C0C0"/>
      <rgbColor rgb="00808080"/>
      <rgbColor rgb="009999FF"/>
      <rgbColor rgb="00C0504D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CCCC"/>
      <rgbColor rgb="00FFE5F2"/>
      <rgbColor rgb="00800080"/>
      <rgbColor rgb="00800000"/>
      <rgbColor rgb="00008080"/>
      <rgbColor rgb="000000FF"/>
      <rgbColor rgb="00BFBFBF"/>
      <rgbColor rgb="00DDDDDD"/>
      <rgbColor rgb="00CCFFCC"/>
      <rgbColor rgb="00FFFF99"/>
      <rgbColor rgb="0099CCFF"/>
      <rgbColor rgb="00FF99CC"/>
      <rgbColor rgb="00CC99FF"/>
      <rgbColor rgb="00FFCC99"/>
      <rgbColor rgb="004F81BD"/>
      <rgbColor rgb="0033CCCC"/>
      <rgbColor rgb="009BBB59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FFCCE5"/>
      <rgbColor rgb="00333399"/>
      <rgbColor rgb="00333333"/>
    </indexed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[1]Planilha1!$I$15</c:f>
              <c:strCache>
                <c:ptCount val="1"/>
                <c:pt idx="0">
                  <c:v>Unidades Locais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[1]Planilha1!$J$14:$Q$14</c:f>
              <c:strCache>
                <c:ptCount val="8"/>
                <c:pt idx="0">
                  <c:v>Norte</c:v>
                </c:pt>
                <c:pt idx="1">
                  <c:v>Rondônia</c:v>
                </c:pt>
                <c:pt idx="2">
                  <c:v>Acre</c:v>
                </c:pt>
                <c:pt idx="3">
                  <c:v>Amazonas</c:v>
                </c:pt>
                <c:pt idx="4">
                  <c:v>Roraima</c:v>
                </c:pt>
                <c:pt idx="5">
                  <c:v>Pará</c:v>
                </c:pt>
                <c:pt idx="6">
                  <c:v>Amapá</c:v>
                </c:pt>
                <c:pt idx="7">
                  <c:v>Tocantins</c:v>
                </c:pt>
              </c:strCache>
            </c:strRef>
          </c:cat>
          <c:val>
            <c:numRef>
              <c:f>[1]Planilha1!$J$15:$Q$15</c:f>
              <c:numCache>
                <c:formatCode>General</c:formatCode>
                <c:ptCount val="8"/>
                <c:pt idx="0">
                  <c:v>9.9380035758237159E-2</c:v>
                </c:pt>
                <c:pt idx="1">
                  <c:v>9.3329389143617811E-2</c:v>
                </c:pt>
                <c:pt idx="2">
                  <c:v>9.5703125E-2</c:v>
                </c:pt>
                <c:pt idx="3">
                  <c:v>0.1081050358076617</c:v>
                </c:pt>
                <c:pt idx="4">
                  <c:v>0.11683417085427136</c:v>
                </c:pt>
                <c:pt idx="5">
                  <c:v>9.8705971101955545E-2</c:v>
                </c:pt>
                <c:pt idx="6">
                  <c:v>9.5391211146838156E-2</c:v>
                </c:pt>
                <c:pt idx="7">
                  <c:v>9.161425576519916E-2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037-45D6-ACDD-45C12EED395A}"/>
            </c:ext>
          </c:extLst>
        </c:ser>
        <c:ser>
          <c:idx val="1"/>
          <c:order val="1"/>
          <c:tx>
            <c:strRef>
              <c:f>[1]Planilha1!$I$16</c:f>
              <c:strCache>
                <c:ptCount val="1"/>
                <c:pt idx="0">
                  <c:v>Pessoas Ocupadas Assalariadas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[1]Planilha1!$J$14:$Q$14</c:f>
              <c:strCache>
                <c:ptCount val="8"/>
                <c:pt idx="0">
                  <c:v>Norte</c:v>
                </c:pt>
                <c:pt idx="1">
                  <c:v>Rondônia</c:v>
                </c:pt>
                <c:pt idx="2">
                  <c:v>Acre</c:v>
                </c:pt>
                <c:pt idx="3">
                  <c:v>Amazonas</c:v>
                </c:pt>
                <c:pt idx="4">
                  <c:v>Roraima</c:v>
                </c:pt>
                <c:pt idx="5">
                  <c:v>Pará</c:v>
                </c:pt>
                <c:pt idx="6">
                  <c:v>Amapá</c:v>
                </c:pt>
                <c:pt idx="7">
                  <c:v>Tocantins</c:v>
                </c:pt>
              </c:strCache>
            </c:strRef>
          </c:cat>
          <c:val>
            <c:numRef>
              <c:f>[1]Planilha1!$J$16:$Q$16</c:f>
              <c:numCache>
                <c:formatCode>General</c:formatCode>
                <c:ptCount val="8"/>
                <c:pt idx="0">
                  <c:v>0.17452270464630665</c:v>
                </c:pt>
                <c:pt idx="1">
                  <c:v>0.10960675487955548</c:v>
                </c:pt>
                <c:pt idx="2">
                  <c:v>0.1863400814072334</c:v>
                </c:pt>
                <c:pt idx="3">
                  <c:v>0.19860044940744373</c:v>
                </c:pt>
                <c:pt idx="4">
                  <c:v>0.21356844862714661</c:v>
                </c:pt>
                <c:pt idx="5">
                  <c:v>0.18209399880147248</c:v>
                </c:pt>
                <c:pt idx="6">
                  <c:v>0.16791958417457795</c:v>
                </c:pt>
                <c:pt idx="7">
                  <c:v>0.1300785250938887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037-45D6-ACDD-45C12EED39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353292879"/>
        <c:axId val="1307626255"/>
      </c:barChart>
      <c:catAx>
        <c:axId val="135329287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307626255"/>
        <c:crosses val="autoZero"/>
        <c:auto val="1"/>
        <c:lblAlgn val="ctr"/>
        <c:lblOffset val="100"/>
        <c:noMultiLvlLbl val="0"/>
      </c:catAx>
      <c:valAx>
        <c:axId val="1307626255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0"/>
        <c:majorTickMark val="none"/>
        <c:minorTickMark val="none"/>
        <c:tickLblPos val="nextTo"/>
        <c:crossAx val="135329287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268470</xdr:colOff>
      <xdr:row>52</xdr:row>
      <xdr:rowOff>23292</xdr:rowOff>
    </xdr:from>
    <xdr:to>
      <xdr:col>12</xdr:col>
      <xdr:colOff>220113</xdr:colOff>
      <xdr:row>53</xdr:row>
      <xdr:rowOff>91434</xdr:rowOff>
    </xdr:to>
    <xdr:sp macro="" textlink="">
      <xdr:nvSpPr>
        <xdr:cNvPr id="11" name="CaixaDeTexto 47">
          <a:extLst>
            <a:ext uri="{FF2B5EF4-FFF2-40B4-BE49-F238E27FC236}">
              <a16:creationId xmlns:a16="http://schemas.microsoft.com/office/drawing/2014/main" id="{95D6D4DB-AD90-411B-A3F3-DA8312F2983B}"/>
            </a:ext>
          </a:extLst>
        </xdr:cNvPr>
        <xdr:cNvSpPr txBox="1">
          <a:spLocks noChangeArrowheads="1"/>
        </xdr:cNvSpPr>
      </xdr:nvSpPr>
      <xdr:spPr bwMode="auto">
        <a:xfrm>
          <a:off x="5497695" y="11177067"/>
          <a:ext cx="3304443" cy="2491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defPPr>
            <a:defRPr lang="en-GB"/>
          </a:defPPr>
          <a:lvl1pPr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1pPr>
          <a:lvl2pPr marL="742950" indent="-28575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2pPr>
          <a:lvl3pPr marL="11430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3pPr>
          <a:lvl4pPr marL="16002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4pPr>
          <a:lvl5pPr marL="20574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9pPr>
        </a:lstStyle>
        <a:p>
          <a:pPr algn="l"/>
          <a:r>
            <a:rPr lang="pt-BR" sz="800" i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Lê-se:  Entrada</a:t>
          </a:r>
          <a:r>
            <a:rPr lang="pt-BR" altLang="pt-BR" sz="800" b="0" i="0" baseline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pt-BR" sz="800" b="0" i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 Saída</a:t>
          </a:r>
          <a:r>
            <a:rPr lang="pt-BR" sz="800" b="0" i="0" kern="1200" baseline="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 </a:t>
          </a:r>
          <a:r>
            <a:rPr lang="pt-BR" sz="800" b="0" i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 Sobrevivência</a:t>
          </a:r>
          <a:endParaRPr lang="pt-BR" sz="800" b="0" i="0" kern="1200">
            <a:solidFill>
              <a:srgbClr val="00B050"/>
            </a:solidFill>
            <a:effectLst/>
            <a:latin typeface="Arial" panose="020B0604020202020204" pitchFamily="34" charset="0"/>
            <a:ea typeface="Microsoft YaHei" panose="020B0503020204020204" pitchFamily="34" charset="-122"/>
            <a:cs typeface="Arial" panose="020B0604020202020204" pitchFamily="34" charset="0"/>
            <a:sym typeface="Wingdings" panose="05000000000000000000" pitchFamily="2" charset="2"/>
          </a:endParaRPr>
        </a:p>
        <a:p>
          <a:pPr algn="l"/>
          <a:endParaRPr lang="pt-BR" altLang="pt-BR" sz="800" b="1" i="0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2</xdr:col>
      <xdr:colOff>523315</xdr:colOff>
      <xdr:row>35</xdr:row>
      <xdr:rowOff>15128</xdr:rowOff>
    </xdr:from>
    <xdr:to>
      <xdr:col>8</xdr:col>
      <xdr:colOff>393327</xdr:colOff>
      <xdr:row>49</xdr:row>
      <xdr:rowOff>167528</xdr:rowOff>
    </xdr:to>
    <xdr:pic>
      <xdr:nvPicPr>
        <xdr:cNvPr id="15" name="Imagem 14">
          <a:extLst>
            <a:ext uri="{FF2B5EF4-FFF2-40B4-BE49-F238E27FC236}">
              <a16:creationId xmlns:a16="http://schemas.microsoft.com/office/drawing/2014/main" id="{CD29053C-7ABD-46C4-8CE5-B2A7D6FC453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29168" y="8161804"/>
          <a:ext cx="3915335" cy="266251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</xdr:col>
      <xdr:colOff>374804</xdr:colOff>
      <xdr:row>46</xdr:row>
      <xdr:rowOff>117871</xdr:rowOff>
    </xdr:from>
    <xdr:to>
      <xdr:col>9</xdr:col>
      <xdr:colOff>128300</xdr:colOff>
      <xdr:row>46</xdr:row>
      <xdr:rowOff>117871</xdr:rowOff>
    </xdr:to>
    <xdr:cxnSp macro="">
      <xdr:nvCxnSpPr>
        <xdr:cNvPr id="18" name="Conector de Seta Reta 17">
          <a:extLst>
            <a:ext uri="{FF2B5EF4-FFF2-40B4-BE49-F238E27FC236}">
              <a16:creationId xmlns:a16="http://schemas.microsoft.com/office/drawing/2014/main" id="{BB1B256C-0A8D-4646-B115-D611E58BD19E}"/>
            </a:ext>
          </a:extLst>
        </xdr:cNvPr>
        <xdr:cNvCxnSpPr/>
      </xdr:nvCxnSpPr>
      <xdr:spPr bwMode="auto">
        <a:xfrm>
          <a:off x="6313922" y="10236783"/>
          <a:ext cx="369819" cy="0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583771</xdr:colOff>
      <xdr:row>37</xdr:row>
      <xdr:rowOff>159558</xdr:rowOff>
    </xdr:from>
    <xdr:to>
      <xdr:col>8</xdr:col>
      <xdr:colOff>396650</xdr:colOff>
      <xdr:row>37</xdr:row>
      <xdr:rowOff>159558</xdr:rowOff>
    </xdr:to>
    <xdr:cxnSp macro="">
      <xdr:nvCxnSpPr>
        <xdr:cNvPr id="19" name="Conector de Seta Reta 18">
          <a:extLst>
            <a:ext uri="{FF2B5EF4-FFF2-40B4-BE49-F238E27FC236}">
              <a16:creationId xmlns:a16="http://schemas.microsoft.com/office/drawing/2014/main" id="{64ED7DBD-0BCE-4377-ABCC-EC4F3049D0FD}"/>
            </a:ext>
          </a:extLst>
        </xdr:cNvPr>
        <xdr:cNvCxnSpPr/>
      </xdr:nvCxnSpPr>
      <xdr:spPr bwMode="auto">
        <a:xfrm>
          <a:off x="5805712" y="8664823"/>
          <a:ext cx="530056" cy="0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555190</xdr:colOff>
      <xdr:row>40</xdr:row>
      <xdr:rowOff>145025</xdr:rowOff>
    </xdr:from>
    <xdr:to>
      <xdr:col>3</xdr:col>
      <xdr:colOff>405241</xdr:colOff>
      <xdr:row>40</xdr:row>
      <xdr:rowOff>145025</xdr:rowOff>
    </xdr:to>
    <xdr:cxnSp macro="">
      <xdr:nvCxnSpPr>
        <xdr:cNvPr id="20" name="Conector de Seta Reta 19">
          <a:extLst>
            <a:ext uri="{FF2B5EF4-FFF2-40B4-BE49-F238E27FC236}">
              <a16:creationId xmlns:a16="http://schemas.microsoft.com/office/drawing/2014/main" id="{B1466732-EF01-40E8-A703-69B4517C6CDC}"/>
            </a:ext>
          </a:extLst>
        </xdr:cNvPr>
        <xdr:cNvCxnSpPr>
          <a:cxnSpLocks/>
        </xdr:cNvCxnSpPr>
      </xdr:nvCxnSpPr>
      <xdr:spPr bwMode="auto">
        <a:xfrm flipH="1">
          <a:off x="2561043" y="9188172"/>
          <a:ext cx="522404" cy="0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641116</xdr:colOff>
      <xdr:row>34</xdr:row>
      <xdr:rowOff>125026</xdr:rowOff>
    </xdr:from>
    <xdr:to>
      <xdr:col>6</xdr:col>
      <xdr:colOff>269052</xdr:colOff>
      <xdr:row>36</xdr:row>
      <xdr:rowOff>12736</xdr:rowOff>
    </xdr:to>
    <xdr:cxnSp macro="">
      <xdr:nvCxnSpPr>
        <xdr:cNvPr id="21" name="Conector de Seta Reta 20">
          <a:extLst>
            <a:ext uri="{FF2B5EF4-FFF2-40B4-BE49-F238E27FC236}">
              <a16:creationId xmlns:a16="http://schemas.microsoft.com/office/drawing/2014/main" id="{F9DB8B92-94FA-41E0-8DFA-AB6FA9C0EFC8}"/>
            </a:ext>
          </a:extLst>
        </xdr:cNvPr>
        <xdr:cNvCxnSpPr>
          <a:cxnSpLocks/>
        </xdr:cNvCxnSpPr>
      </xdr:nvCxnSpPr>
      <xdr:spPr bwMode="auto">
        <a:xfrm flipV="1">
          <a:off x="4540763" y="8081202"/>
          <a:ext cx="367524" cy="257505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471927</xdr:colOff>
      <xdr:row>41</xdr:row>
      <xdr:rowOff>89220</xdr:rowOff>
    </xdr:from>
    <xdr:to>
      <xdr:col>9</xdr:col>
      <xdr:colOff>392945</xdr:colOff>
      <xdr:row>41</xdr:row>
      <xdr:rowOff>89220</xdr:rowOff>
    </xdr:to>
    <xdr:cxnSp macro="">
      <xdr:nvCxnSpPr>
        <xdr:cNvPr id="22" name="Conector de Seta Reta 21">
          <a:extLst>
            <a:ext uri="{FF2B5EF4-FFF2-40B4-BE49-F238E27FC236}">
              <a16:creationId xmlns:a16="http://schemas.microsoft.com/office/drawing/2014/main" id="{C78B2F04-5640-4F78-B950-EC685E979DD7}"/>
            </a:ext>
          </a:extLst>
        </xdr:cNvPr>
        <xdr:cNvCxnSpPr/>
      </xdr:nvCxnSpPr>
      <xdr:spPr bwMode="auto">
        <a:xfrm>
          <a:off x="6411045" y="9311661"/>
          <a:ext cx="537341" cy="0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506547</xdr:colOff>
      <xdr:row>49</xdr:row>
      <xdr:rowOff>165355</xdr:rowOff>
    </xdr:from>
    <xdr:to>
      <xdr:col>6</xdr:col>
      <xdr:colOff>11505</xdr:colOff>
      <xdr:row>52</xdr:row>
      <xdr:rowOff>112757</xdr:rowOff>
    </xdr:to>
    <xdr:sp macro="" textlink="">
      <xdr:nvSpPr>
        <xdr:cNvPr id="23" name="CaixaDeTexto 47">
          <a:extLst>
            <a:ext uri="{FF2B5EF4-FFF2-40B4-BE49-F238E27FC236}">
              <a16:creationId xmlns:a16="http://schemas.microsoft.com/office/drawing/2014/main" id="{FFE0C46E-E7C1-44AE-BFC8-5EF707009E36}"/>
            </a:ext>
          </a:extLst>
        </xdr:cNvPr>
        <xdr:cNvSpPr txBox="1">
          <a:spLocks noChangeArrowheads="1"/>
        </xdr:cNvSpPr>
      </xdr:nvSpPr>
      <xdr:spPr bwMode="auto">
        <a:xfrm>
          <a:off x="3184753" y="10822149"/>
          <a:ext cx="1465987" cy="48528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pt-BR" sz="90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 19,3</a:t>
          </a:r>
          <a:r>
            <a:rPr lang="pt-BR" altLang="pt-BR" sz="900" b="0">
              <a:latin typeface="Arial" panose="020B0604020202020204" pitchFamily="34" charset="0"/>
              <a:cs typeface="Arial" panose="020B0604020202020204" pitchFamily="34" charset="0"/>
            </a:rPr>
            <a:t>% 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(22,7%)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 12,6% (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22,8%) 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 80,7% </a:t>
          </a:r>
          <a:r>
            <a:rPr lang="pt-BR" sz="900" b="0" kern="1200" baseline="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(77,3</a:t>
          </a:r>
          <a:r>
            <a:rPr lang="pt-BR" sz="9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</a:rPr>
            <a:t>%)</a:t>
          </a:r>
          <a:endParaRPr lang="pt-BR" altLang="pt-BR" sz="900" b="1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1165412</xdr:colOff>
      <xdr:row>45</xdr:row>
      <xdr:rowOff>54996</xdr:rowOff>
    </xdr:from>
    <xdr:to>
      <xdr:col>2</xdr:col>
      <xdr:colOff>624481</xdr:colOff>
      <xdr:row>48</xdr:row>
      <xdr:rowOff>4079</xdr:rowOff>
    </xdr:to>
    <xdr:sp macro="" textlink="">
      <xdr:nvSpPr>
        <xdr:cNvPr id="24" name="CaixaDeTexto 47">
          <a:extLst>
            <a:ext uri="{FF2B5EF4-FFF2-40B4-BE49-F238E27FC236}">
              <a16:creationId xmlns:a16="http://schemas.microsoft.com/office/drawing/2014/main" id="{4474FD20-7F62-4193-B618-379820E6B64A}"/>
            </a:ext>
          </a:extLst>
        </xdr:cNvPr>
        <xdr:cNvSpPr txBox="1">
          <a:spLocks noChangeArrowheads="1"/>
        </xdr:cNvSpPr>
      </xdr:nvSpPr>
      <xdr:spPr bwMode="auto">
        <a:xfrm>
          <a:off x="1165412" y="9994614"/>
          <a:ext cx="1464922" cy="4869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pt-BR" sz="90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 </a:t>
          </a:r>
          <a:r>
            <a:rPr lang="pt-BR" sz="900" b="0" kern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  <a:sym typeface="Wingdings" panose="05000000000000000000" pitchFamily="2" charset="2"/>
            </a:rPr>
            <a:t>20,3</a:t>
          </a:r>
          <a:r>
            <a:rPr lang="pt-BR" altLang="pt-BR" sz="900" b="0">
              <a:latin typeface="Arial" panose="020B0604020202020204" pitchFamily="34" charset="0"/>
              <a:cs typeface="Arial" panose="020B0604020202020204" pitchFamily="34" charset="0"/>
            </a:rPr>
            <a:t>% 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(27,8%)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 14,7% </a:t>
          </a:r>
          <a:r>
            <a:rPr lang="pt-BR" sz="900" b="0">
              <a:solidFill>
                <a:srgbClr val="00B05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  <a:sym typeface="Wingdings" panose="05000000000000000000" pitchFamily="2" charset="2"/>
            </a:rPr>
            <a:t>(3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2,1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%) 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 79,7% </a:t>
          </a:r>
          <a:r>
            <a:rPr lang="pt-BR" sz="900" b="0" kern="1200" baseline="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(72,2</a:t>
          </a:r>
          <a:r>
            <a:rPr lang="pt-BR" sz="9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</a:rPr>
            <a:t>%)</a:t>
          </a:r>
          <a:endParaRPr lang="pt-BR" altLang="pt-BR" sz="900" b="1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1</xdr:col>
      <xdr:colOff>170870</xdr:colOff>
      <xdr:row>39</xdr:row>
      <xdr:rowOff>125284</xdr:rowOff>
    </xdr:from>
    <xdr:to>
      <xdr:col>3</xdr:col>
      <xdr:colOff>293887</xdr:colOff>
      <xdr:row>42</xdr:row>
      <xdr:rowOff>72686</xdr:rowOff>
    </xdr:to>
    <xdr:sp macro="" textlink="">
      <xdr:nvSpPr>
        <xdr:cNvPr id="25" name="CaixaDeTexto 47">
          <a:extLst>
            <a:ext uri="{FF2B5EF4-FFF2-40B4-BE49-F238E27FC236}">
              <a16:creationId xmlns:a16="http://schemas.microsoft.com/office/drawing/2014/main" id="{2F0F8FF2-A66B-4790-88E5-BEFF7166876E}"/>
            </a:ext>
          </a:extLst>
        </xdr:cNvPr>
        <xdr:cNvSpPr txBox="1">
          <a:spLocks noChangeArrowheads="1"/>
        </xdr:cNvSpPr>
      </xdr:nvSpPr>
      <xdr:spPr bwMode="auto">
        <a:xfrm>
          <a:off x="1504370" y="8989137"/>
          <a:ext cx="1467723" cy="48528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pt-BR" sz="90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22,2</a:t>
          </a:r>
          <a:r>
            <a:rPr lang="pt-BR" altLang="pt-BR" sz="900" b="0">
              <a:latin typeface="Arial" panose="020B0604020202020204" pitchFamily="34" charset="0"/>
              <a:cs typeface="Arial" panose="020B0604020202020204" pitchFamily="34" charset="0"/>
            </a:rPr>
            <a:t>% 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(28,6%)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 17,7% </a:t>
          </a:r>
          <a:r>
            <a:rPr lang="pt-BR" sz="9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(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27,4%) 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 77,8 (</a:t>
          </a:r>
          <a:r>
            <a:rPr lang="pt-BR" sz="900" b="0" kern="1200" baseline="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71,4</a:t>
          </a:r>
          <a:r>
            <a:rPr lang="pt-BR" sz="9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</a:rPr>
            <a:t>%)</a:t>
          </a:r>
          <a:endParaRPr lang="pt-BR" altLang="pt-BR" sz="900" b="1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6</xdr:col>
      <xdr:colOff>220700</xdr:colOff>
      <xdr:row>33</xdr:row>
      <xdr:rowOff>100853</xdr:rowOff>
    </xdr:from>
    <xdr:to>
      <xdr:col>8</xdr:col>
      <xdr:colOff>400436</xdr:colOff>
      <xdr:row>36</xdr:row>
      <xdr:rowOff>55481</xdr:rowOff>
    </xdr:to>
    <xdr:sp macro="" textlink="">
      <xdr:nvSpPr>
        <xdr:cNvPr id="26" name="CaixaDeTexto 47">
          <a:extLst>
            <a:ext uri="{FF2B5EF4-FFF2-40B4-BE49-F238E27FC236}">
              <a16:creationId xmlns:a16="http://schemas.microsoft.com/office/drawing/2014/main" id="{216E51A4-D833-464B-A350-E602CE7011F5}"/>
            </a:ext>
          </a:extLst>
        </xdr:cNvPr>
        <xdr:cNvSpPr txBox="1">
          <a:spLocks noChangeArrowheads="1"/>
        </xdr:cNvSpPr>
      </xdr:nvSpPr>
      <xdr:spPr bwMode="auto">
        <a:xfrm>
          <a:off x="4859935" y="7866529"/>
          <a:ext cx="1479619" cy="5149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pt-BR" sz="90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 23,0</a:t>
          </a:r>
          <a:r>
            <a:rPr lang="pt-BR" altLang="pt-BR" sz="900" b="0">
              <a:latin typeface="Arial" panose="020B0604020202020204" pitchFamily="34" charset="0"/>
              <a:cs typeface="Arial" panose="020B0604020202020204" pitchFamily="34" charset="0"/>
            </a:rPr>
            <a:t>% 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(25,4%)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 15,7% </a:t>
          </a:r>
          <a:r>
            <a:rPr lang="pt-BR" sz="9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(</a:t>
          </a:r>
          <a:r>
            <a:rPr lang="pt-BR" sz="900" b="0" kern="0">
              <a:solidFill>
                <a:srgbClr val="00B05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  <a:sym typeface="Wingdings" panose="05000000000000000000" pitchFamily="2" charset="2"/>
            </a:rPr>
            <a:t>26,7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%) 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 77,0% </a:t>
          </a:r>
          <a:r>
            <a:rPr lang="pt-BR" sz="900" b="0" kern="1200" baseline="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(74,6</a:t>
          </a:r>
          <a:r>
            <a:rPr lang="pt-BR" sz="9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</a:rPr>
            <a:t>%)</a:t>
          </a:r>
          <a:endParaRPr lang="pt-BR" altLang="pt-BR" sz="900" b="1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8</xdr:col>
      <xdr:colOff>421215</xdr:colOff>
      <xdr:row>36</xdr:row>
      <xdr:rowOff>105249</xdr:rowOff>
    </xdr:from>
    <xdr:to>
      <xdr:col>10</xdr:col>
      <xdr:colOff>600547</xdr:colOff>
      <xdr:row>39</xdr:row>
      <xdr:rowOff>52651</xdr:rowOff>
    </xdr:to>
    <xdr:sp macro="" textlink="">
      <xdr:nvSpPr>
        <xdr:cNvPr id="27" name="CaixaDeTexto 47">
          <a:extLst>
            <a:ext uri="{FF2B5EF4-FFF2-40B4-BE49-F238E27FC236}">
              <a16:creationId xmlns:a16="http://schemas.microsoft.com/office/drawing/2014/main" id="{F4BEFD89-3F11-4119-B4CE-A9914906A504}"/>
            </a:ext>
          </a:extLst>
        </xdr:cNvPr>
        <xdr:cNvSpPr txBox="1">
          <a:spLocks noChangeArrowheads="1"/>
        </xdr:cNvSpPr>
      </xdr:nvSpPr>
      <xdr:spPr bwMode="auto">
        <a:xfrm>
          <a:off x="6360333" y="8431220"/>
          <a:ext cx="1524038" cy="48528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pt-BR" sz="90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 </a:t>
          </a:r>
          <a:r>
            <a:rPr lang="pt-BR" altLang="pt-BR" sz="900" b="0">
              <a:latin typeface="Arial" panose="020B0604020202020204" pitchFamily="34" charset="0"/>
              <a:cs typeface="Arial" panose="020B0604020202020204" pitchFamily="34" charset="0"/>
            </a:rPr>
            <a:t>23,5% 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(29,7%)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 21,2% </a:t>
          </a:r>
          <a:r>
            <a:rPr lang="pt-BR" sz="9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(</a:t>
          </a:r>
          <a:r>
            <a:rPr lang="pt-BR" sz="900" b="0" kern="0">
              <a:solidFill>
                <a:srgbClr val="00B05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  <a:sym typeface="Wingdings" panose="05000000000000000000" pitchFamily="2" charset="2"/>
            </a:rPr>
            <a:t>24,7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%) 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 76,5% </a:t>
          </a:r>
          <a:r>
            <a:rPr lang="pt-BR" sz="900" b="0" kern="1200" baseline="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(70,3</a:t>
          </a:r>
          <a:r>
            <a:rPr lang="pt-BR" sz="9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</a:rPr>
            <a:t>%)</a:t>
          </a:r>
          <a:endParaRPr lang="pt-BR" altLang="pt-BR" sz="900" b="1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9</xdr:col>
      <xdr:colOff>355171</xdr:colOff>
      <xdr:row>40</xdr:row>
      <xdr:rowOff>5768</xdr:rowOff>
    </xdr:from>
    <xdr:to>
      <xdr:col>11</xdr:col>
      <xdr:colOff>442602</xdr:colOff>
      <xdr:row>42</xdr:row>
      <xdr:rowOff>132464</xdr:rowOff>
    </xdr:to>
    <xdr:sp macro="" textlink="">
      <xdr:nvSpPr>
        <xdr:cNvPr id="28" name="CaixaDeTexto 47">
          <a:extLst>
            <a:ext uri="{FF2B5EF4-FFF2-40B4-BE49-F238E27FC236}">
              <a16:creationId xmlns:a16="http://schemas.microsoft.com/office/drawing/2014/main" id="{0C17D0A2-39A8-407C-BF4A-E196C0AD0B3C}"/>
            </a:ext>
          </a:extLst>
        </xdr:cNvPr>
        <xdr:cNvSpPr txBox="1">
          <a:spLocks noChangeArrowheads="1"/>
        </xdr:cNvSpPr>
      </xdr:nvSpPr>
      <xdr:spPr bwMode="auto">
        <a:xfrm>
          <a:off x="6910612" y="9048915"/>
          <a:ext cx="1443343" cy="48528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pt-BR" sz="90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 </a:t>
          </a:r>
          <a:r>
            <a:rPr lang="pt-BR" sz="900" b="0" kern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  <a:sym typeface="Wingdings" panose="05000000000000000000" pitchFamily="2" charset="2"/>
            </a:rPr>
            <a:t>22,3</a:t>
          </a:r>
          <a:r>
            <a:rPr lang="pt-BR" altLang="pt-BR" sz="900" b="0">
              <a:latin typeface="Arial" panose="020B0604020202020204" pitchFamily="34" charset="0"/>
              <a:cs typeface="Arial" panose="020B0604020202020204" pitchFamily="34" charset="0"/>
            </a:rPr>
            <a:t>% 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(24,9%)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15,2% </a:t>
          </a:r>
          <a:r>
            <a:rPr lang="pt-BR" sz="9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(22,4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%) 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 77,7% </a:t>
          </a:r>
          <a:r>
            <a:rPr lang="pt-BR" sz="900" b="0" kern="1200" baseline="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(75,1</a:t>
          </a:r>
          <a:r>
            <a:rPr lang="pt-BR" sz="9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</a:rPr>
            <a:t>%)</a:t>
          </a:r>
          <a:endParaRPr lang="pt-BR" altLang="pt-BR" sz="900" b="1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9</xdr:col>
      <xdr:colOff>189092</xdr:colOff>
      <xdr:row>45</xdr:row>
      <xdr:rowOff>66821</xdr:rowOff>
    </xdr:from>
    <xdr:to>
      <xdr:col>11</xdr:col>
      <xdr:colOff>281006</xdr:colOff>
      <xdr:row>48</xdr:row>
      <xdr:rowOff>14223</xdr:rowOff>
    </xdr:to>
    <xdr:sp macro="" textlink="">
      <xdr:nvSpPr>
        <xdr:cNvPr id="29" name="CaixaDeTexto 47">
          <a:extLst>
            <a:ext uri="{FF2B5EF4-FFF2-40B4-BE49-F238E27FC236}">
              <a16:creationId xmlns:a16="http://schemas.microsoft.com/office/drawing/2014/main" id="{975E233C-D5D2-4E7E-B78B-1EAA7956ADB6}"/>
            </a:ext>
          </a:extLst>
        </xdr:cNvPr>
        <xdr:cNvSpPr txBox="1">
          <a:spLocks noChangeArrowheads="1"/>
        </xdr:cNvSpPr>
      </xdr:nvSpPr>
      <xdr:spPr bwMode="auto">
        <a:xfrm>
          <a:off x="6744533" y="10006439"/>
          <a:ext cx="1447826" cy="48528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pt-BR" sz="90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 21,6</a:t>
          </a:r>
          <a:r>
            <a:rPr lang="pt-BR" altLang="pt-BR" sz="900" b="0">
              <a:latin typeface="Arial" panose="020B0604020202020204" pitchFamily="34" charset="0"/>
              <a:cs typeface="Arial" panose="020B0604020202020204" pitchFamily="34" charset="0"/>
            </a:rPr>
            <a:t>% 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(23,9%)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 12,4% (</a:t>
          </a:r>
          <a:r>
            <a:rPr lang="pt-BR" sz="9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23,4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%) 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 78,4% </a:t>
          </a:r>
          <a:r>
            <a:rPr lang="pt-BR" sz="900" b="0" kern="1200" baseline="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(76,1</a:t>
          </a:r>
          <a:r>
            <a:rPr lang="pt-BR" sz="9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</a:rPr>
            <a:t>%)</a:t>
          </a:r>
          <a:endParaRPr lang="pt-BR" altLang="pt-BR" sz="900" b="1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</xdr:col>
      <xdr:colOff>203748</xdr:colOff>
      <xdr:row>48</xdr:row>
      <xdr:rowOff>48826</xdr:rowOff>
    </xdr:from>
    <xdr:to>
      <xdr:col>4</xdr:col>
      <xdr:colOff>298999</xdr:colOff>
      <xdr:row>50</xdr:row>
      <xdr:rowOff>21170</xdr:rowOff>
    </xdr:to>
    <xdr:cxnSp macro="">
      <xdr:nvCxnSpPr>
        <xdr:cNvPr id="30" name="Conector de Seta Reta 29">
          <a:extLst>
            <a:ext uri="{FF2B5EF4-FFF2-40B4-BE49-F238E27FC236}">
              <a16:creationId xmlns:a16="http://schemas.microsoft.com/office/drawing/2014/main" id="{E3CF420B-BEEE-49DF-A670-33ECED3863D0}"/>
            </a:ext>
          </a:extLst>
        </xdr:cNvPr>
        <xdr:cNvCxnSpPr>
          <a:cxnSpLocks/>
        </xdr:cNvCxnSpPr>
      </xdr:nvCxnSpPr>
      <xdr:spPr bwMode="auto">
        <a:xfrm flipH="1">
          <a:off x="3599130" y="10526326"/>
          <a:ext cx="95251" cy="330932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151218</xdr:colOff>
      <xdr:row>46</xdr:row>
      <xdr:rowOff>38100</xdr:rowOff>
    </xdr:from>
    <xdr:to>
      <xdr:col>2</xdr:col>
      <xdr:colOff>542925</xdr:colOff>
      <xdr:row>46</xdr:row>
      <xdr:rowOff>91797</xdr:rowOff>
    </xdr:to>
    <xdr:cxnSp macro="">
      <xdr:nvCxnSpPr>
        <xdr:cNvPr id="31" name="Conector de Seta Reta 30">
          <a:extLst>
            <a:ext uri="{FF2B5EF4-FFF2-40B4-BE49-F238E27FC236}">
              <a16:creationId xmlns:a16="http://schemas.microsoft.com/office/drawing/2014/main" id="{2398C8CD-9196-4FDD-BA10-A7EDEAB630E9}"/>
            </a:ext>
          </a:extLst>
        </xdr:cNvPr>
        <xdr:cNvCxnSpPr>
          <a:cxnSpLocks/>
        </xdr:cNvCxnSpPr>
      </xdr:nvCxnSpPr>
      <xdr:spPr bwMode="auto">
        <a:xfrm flipH="1">
          <a:off x="2160993" y="10106025"/>
          <a:ext cx="391707" cy="53697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585107</xdr:colOff>
      <xdr:row>89</xdr:row>
      <xdr:rowOff>639536</xdr:rowOff>
    </xdr:from>
    <xdr:to>
      <xdr:col>12</xdr:col>
      <xdr:colOff>0</xdr:colOff>
      <xdr:row>118</xdr:row>
      <xdr:rowOff>136072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233658EF-8777-4F92-85A2-08E157683EF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Jaciele%20Oliveira\Downloads\UL_AC_10+.xlsx" TargetMode="External"/><Relationship Id="rId1" Type="http://schemas.openxmlformats.org/officeDocument/2006/relationships/externalLinkPath" Target="https://d.docs.live.net/Users/Jaciele%20Oliveira/Downloads/UL_AC_10+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bela"/>
      <sheetName val="Planilha1"/>
      <sheetName val="Notas"/>
    </sheetNames>
    <sheetDataSet>
      <sheetData sheetId="0"/>
      <sheetData sheetId="1">
        <row r="14">
          <cell r="J14" t="str">
            <v>Norte</v>
          </cell>
          <cell r="K14" t="str">
            <v>Rondônia</v>
          </cell>
          <cell r="L14" t="str">
            <v>Acre</v>
          </cell>
          <cell r="M14" t="str">
            <v>Amazonas</v>
          </cell>
          <cell r="N14" t="str">
            <v>Roraima</v>
          </cell>
          <cell r="O14" t="str">
            <v>Pará</v>
          </cell>
          <cell r="P14" t="str">
            <v>Amapá</v>
          </cell>
          <cell r="Q14" t="str">
            <v>Tocantins</v>
          </cell>
        </row>
        <row r="15">
          <cell r="I15" t="str">
            <v>Unidades Locais</v>
          </cell>
          <cell r="J15">
            <v>9.9380035758237159E-2</v>
          </cell>
          <cell r="K15">
            <v>9.3329389143617811E-2</v>
          </cell>
          <cell r="L15">
            <v>9.5703125E-2</v>
          </cell>
          <cell r="M15">
            <v>0.1081050358076617</v>
          </cell>
          <cell r="N15">
            <v>0.11683417085427136</v>
          </cell>
          <cell r="O15">
            <v>9.8705971101955545E-2</v>
          </cell>
          <cell r="P15">
            <v>9.5391211146838156E-2</v>
          </cell>
          <cell r="Q15">
            <v>9.161425576519916E-2</v>
          </cell>
        </row>
        <row r="16">
          <cell r="I16" t="str">
            <v>Pessoas Ocupadas Assalariadas</v>
          </cell>
          <cell r="J16">
            <v>0.17452270464630665</v>
          </cell>
          <cell r="K16">
            <v>0.10960675487955548</v>
          </cell>
          <cell r="L16">
            <v>0.1863400814072334</v>
          </cell>
          <cell r="M16">
            <v>0.19860044940744373</v>
          </cell>
          <cell r="N16">
            <v>0.21356844862714661</v>
          </cell>
          <cell r="O16">
            <v>0.18209399880147248</v>
          </cell>
          <cell r="P16">
            <v>0.16791958417457795</v>
          </cell>
          <cell r="Q16">
            <v>0.1300785250938887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21"/>
  <sheetViews>
    <sheetView showGridLines="0" tabSelected="1" view="pageBreakPreview" topLeftCell="A54" zoomScale="145" zoomScaleNormal="145" zoomScaleSheetLayoutView="145" zoomScalePageLayoutView="70" workbookViewId="0">
      <selection activeCell="A58" sqref="A58:M58"/>
    </sheetView>
  </sheetViews>
  <sheetFormatPr defaultColWidth="8.85546875" defaultRowHeight="14.25"/>
  <cols>
    <col min="1" max="1" width="20" style="4" customWidth="1"/>
    <col min="2" max="3" width="10.140625" style="4" customWidth="1"/>
    <col min="4" max="4" width="10.7109375" style="4" customWidth="1"/>
    <col min="5" max="5" width="7.5703125" style="4" customWidth="1"/>
    <col min="6" max="6" width="11.140625" style="4" customWidth="1"/>
    <col min="7" max="7" width="10.42578125" style="4" customWidth="1"/>
    <col min="8" max="8" width="10.7109375" style="4" customWidth="1"/>
    <col min="9" max="9" width="9.28515625" style="4" customWidth="1"/>
    <col min="10" max="10" width="10.85546875" style="4" customWidth="1"/>
    <col min="11" max="11" width="10.140625" style="4" customWidth="1"/>
    <col min="12" max="12" width="9.5703125" style="4" customWidth="1"/>
    <col min="13" max="13" width="8.5703125" style="4" customWidth="1"/>
    <col min="14" max="16384" width="8.85546875" style="4"/>
  </cols>
  <sheetData>
    <row r="1" spans="1:13" ht="15.75">
      <c r="A1" s="72" t="s">
        <v>53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</row>
    <row r="2" spans="1:13" ht="15.75">
      <c r="A2" s="72" t="s">
        <v>59</v>
      </c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</row>
    <row r="3" spans="1:13" ht="6.75" customHeight="1">
      <c r="A3" s="40"/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</row>
    <row r="4" spans="1:13" ht="15.75">
      <c r="A4" s="84" t="s">
        <v>35</v>
      </c>
      <c r="B4" s="84"/>
      <c r="C4" s="84"/>
      <c r="D4" s="84"/>
      <c r="E4" s="84"/>
      <c r="F4" s="84"/>
      <c r="G4" s="84"/>
      <c r="H4" s="84"/>
      <c r="I4" s="84"/>
      <c r="J4" s="84"/>
      <c r="K4" s="84"/>
      <c r="L4" s="84"/>
      <c r="M4" s="84"/>
    </row>
    <row r="5" spans="1:13" ht="51.75" customHeight="1">
      <c r="A5" s="76" t="s">
        <v>55</v>
      </c>
      <c r="B5" s="76"/>
      <c r="C5" s="76"/>
      <c r="D5" s="76"/>
      <c r="E5" s="76"/>
      <c r="F5" s="76"/>
      <c r="G5" s="76"/>
      <c r="H5" s="76"/>
      <c r="I5" s="76"/>
      <c r="J5" s="76"/>
      <c r="K5" s="76"/>
      <c r="L5" s="76"/>
      <c r="M5" s="76"/>
    </row>
    <row r="6" spans="1:13" ht="5.25" customHeight="1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</row>
    <row r="7" spans="1:13" ht="15">
      <c r="A7" s="79">
        <v>2021</v>
      </c>
      <c r="B7" s="79"/>
      <c r="C7" s="79"/>
      <c r="D7" s="79"/>
      <c r="E7" s="79"/>
      <c r="F7" s="79"/>
      <c r="G7" s="79"/>
      <c r="H7" s="79"/>
      <c r="I7" s="79"/>
      <c r="J7" s="79"/>
      <c r="K7" s="79"/>
      <c r="L7" s="79"/>
      <c r="M7" s="79"/>
    </row>
    <row r="8" spans="1:13" ht="3.75" customHeight="1">
      <c r="A8" s="6"/>
      <c r="B8" s="6"/>
      <c r="C8" s="6"/>
      <c r="D8" s="6"/>
      <c r="E8" s="6"/>
      <c r="F8" s="6"/>
    </row>
    <row r="9" spans="1:13" ht="32.25" customHeight="1">
      <c r="A9" s="77" t="s">
        <v>5</v>
      </c>
      <c r="B9" s="73" t="s">
        <v>6</v>
      </c>
      <c r="C9" s="74"/>
      <c r="D9" s="74"/>
      <c r="E9" s="74"/>
      <c r="F9" s="75" t="s">
        <v>27</v>
      </c>
      <c r="G9" s="75"/>
      <c r="H9" s="75"/>
      <c r="I9" s="75"/>
      <c r="J9" s="75" t="s">
        <v>39</v>
      </c>
      <c r="K9" s="75"/>
      <c r="L9" s="75"/>
      <c r="M9" s="73"/>
    </row>
    <row r="10" spans="1:13" ht="63.75" customHeight="1">
      <c r="A10" s="78"/>
      <c r="B10" s="7" t="str">
        <f>PROPER($A$1)</f>
        <v>Região Norte</v>
      </c>
      <c r="C10" s="7" t="str">
        <f>PROPER($A$2)</f>
        <v>Pará</v>
      </c>
      <c r="D10" s="7" t="s">
        <v>41</v>
      </c>
      <c r="E10" s="8" t="s">
        <v>42</v>
      </c>
      <c r="F10" s="7" t="str">
        <f>B10</f>
        <v>Região Norte</v>
      </c>
      <c r="G10" s="7" t="str">
        <f>PROPER($A$2)</f>
        <v>Pará</v>
      </c>
      <c r="H10" s="64" t="s">
        <v>41</v>
      </c>
      <c r="I10" s="8" t="s">
        <v>7</v>
      </c>
      <c r="J10" s="7" t="str">
        <f>F10</f>
        <v>Região Norte</v>
      </c>
      <c r="K10" s="7" t="str">
        <f>PROPER($A$2)</f>
        <v>Pará</v>
      </c>
      <c r="L10" s="64" t="s">
        <v>40</v>
      </c>
      <c r="M10" s="8" t="s">
        <v>7</v>
      </c>
    </row>
    <row r="11" spans="1:13" ht="17.100000000000001" customHeight="1">
      <c r="A11" s="9" t="s">
        <v>4</v>
      </c>
      <c r="B11" s="44">
        <v>219301</v>
      </c>
      <c r="C11" s="44">
        <v>86026</v>
      </c>
      <c r="D11" s="10">
        <f>C11/B11</f>
        <v>0.39227363304316898</v>
      </c>
      <c r="E11" s="11">
        <v>1</v>
      </c>
      <c r="F11" s="47">
        <v>1610.8430000000001</v>
      </c>
      <c r="G11" s="48">
        <v>691.85</v>
      </c>
      <c r="H11" s="15">
        <f>G11/F11</f>
        <v>0.42949561192493618</v>
      </c>
      <c r="I11" s="52">
        <v>1</v>
      </c>
      <c r="J11" s="67">
        <v>2213</v>
      </c>
      <c r="K11" s="48">
        <v>2253</v>
      </c>
      <c r="L11" s="15">
        <f>K11/J11</f>
        <v>1.0180750112968822</v>
      </c>
      <c r="M11" s="12">
        <v>2</v>
      </c>
    </row>
    <row r="12" spans="1:13" ht="17.100000000000001" customHeight="1">
      <c r="A12" s="13" t="s">
        <v>3</v>
      </c>
      <c r="B12" s="45">
        <v>171837</v>
      </c>
      <c r="C12" s="44">
        <v>66875</v>
      </c>
      <c r="D12" s="10">
        <f t="shared" ref="D12:D16" si="0">C12/B12</f>
        <v>0.38917695257715162</v>
      </c>
      <c r="E12" s="11">
        <v>1</v>
      </c>
      <c r="F12" s="49">
        <v>1531.077</v>
      </c>
      <c r="G12" s="44">
        <v>655.90300000000002</v>
      </c>
      <c r="H12" s="15">
        <f t="shared" ref="H12:H16" si="1">G12/F12</f>
        <v>0.42839321601722186</v>
      </c>
      <c r="I12" s="16">
        <v>1</v>
      </c>
      <c r="J12" s="50">
        <v>2231</v>
      </c>
      <c r="K12" s="44">
        <v>2273</v>
      </c>
      <c r="L12" s="15">
        <f t="shared" ref="L12:L16" si="2">K12/J12</f>
        <v>1.0188256387270282</v>
      </c>
      <c r="M12" s="11">
        <v>2</v>
      </c>
    </row>
    <row r="13" spans="1:13" ht="17.100000000000001" customHeight="1">
      <c r="A13" s="13" t="s">
        <v>2</v>
      </c>
      <c r="B13" s="45">
        <v>47464</v>
      </c>
      <c r="C13" s="45">
        <v>19151</v>
      </c>
      <c r="D13" s="10">
        <f t="shared" si="0"/>
        <v>0.40348474633406373</v>
      </c>
      <c r="E13" s="11">
        <v>1</v>
      </c>
      <c r="F13" s="49">
        <v>79.766000000000005</v>
      </c>
      <c r="G13" s="45">
        <v>35.947000000000003</v>
      </c>
      <c r="H13" s="15">
        <f t="shared" si="1"/>
        <v>0.45065566782839805</v>
      </c>
      <c r="I13" s="16">
        <v>1</v>
      </c>
      <c r="J13" s="49">
        <v>1596</v>
      </c>
      <c r="K13" s="45">
        <v>1623</v>
      </c>
      <c r="L13" s="15">
        <f t="shared" si="2"/>
        <v>1.0169172932330828</v>
      </c>
      <c r="M13" s="11">
        <v>2</v>
      </c>
    </row>
    <row r="14" spans="1:13" ht="17.100000000000001" customHeight="1">
      <c r="A14" s="19" t="s">
        <v>37</v>
      </c>
      <c r="B14" s="45">
        <v>39370</v>
      </c>
      <c r="C14" s="44">
        <v>16138</v>
      </c>
      <c r="D14" s="10">
        <f t="shared" si="0"/>
        <v>0.40990601981203961</v>
      </c>
      <c r="E14" s="11">
        <v>1</v>
      </c>
      <c r="F14" s="65">
        <v>67.081000000000003</v>
      </c>
      <c r="G14" s="44">
        <v>30.763000000000002</v>
      </c>
      <c r="H14" s="15">
        <f t="shared" si="1"/>
        <v>0.45859483311220761</v>
      </c>
      <c r="I14" s="16">
        <v>1</v>
      </c>
      <c r="J14" s="65">
        <v>1662</v>
      </c>
      <c r="K14" s="44">
        <v>1684</v>
      </c>
      <c r="L14" s="15">
        <f t="shared" si="2"/>
        <v>1.0132370637785799</v>
      </c>
      <c r="M14" s="11">
        <v>3</v>
      </c>
    </row>
    <row r="15" spans="1:13" ht="17.100000000000001" customHeight="1">
      <c r="A15" s="19" t="s">
        <v>38</v>
      </c>
      <c r="B15" s="45">
        <v>8094</v>
      </c>
      <c r="C15" s="44">
        <v>3013</v>
      </c>
      <c r="D15" s="10">
        <f t="shared" si="0"/>
        <v>0.37225105016061277</v>
      </c>
      <c r="E15" s="11">
        <v>1</v>
      </c>
      <c r="F15" s="50">
        <v>12.685</v>
      </c>
      <c r="G15" s="44">
        <v>5.1840000000000002</v>
      </c>
      <c r="H15" s="15">
        <f t="shared" si="1"/>
        <v>0.40867165944028377</v>
      </c>
      <c r="I15" s="16">
        <v>1</v>
      </c>
      <c r="J15" s="50">
        <v>1393</v>
      </c>
      <c r="K15" s="44">
        <v>1421</v>
      </c>
      <c r="L15" s="15">
        <f t="shared" si="2"/>
        <v>1.0201005025125629</v>
      </c>
      <c r="M15" s="11">
        <v>4</v>
      </c>
    </row>
    <row r="16" spans="1:13" ht="17.100000000000001" customHeight="1">
      <c r="A16" s="17" t="s">
        <v>1</v>
      </c>
      <c r="B16" s="46">
        <v>32852</v>
      </c>
      <c r="C16" s="46">
        <v>13046</v>
      </c>
      <c r="D16" s="62">
        <f t="shared" si="0"/>
        <v>0.39711433093875564</v>
      </c>
      <c r="E16" s="53">
        <v>1</v>
      </c>
      <c r="F16" s="51">
        <v>48.003999999999998</v>
      </c>
      <c r="G16" s="46">
        <v>20.936</v>
      </c>
      <c r="H16" s="62">
        <f t="shared" si="1"/>
        <v>0.43613032247312727</v>
      </c>
      <c r="I16" s="53">
        <v>1</v>
      </c>
      <c r="J16" s="51">
        <v>1456</v>
      </c>
      <c r="K16" s="46">
        <v>1541</v>
      </c>
      <c r="L16" s="15">
        <f t="shared" si="2"/>
        <v>1.0583791208791209</v>
      </c>
      <c r="M16" s="18">
        <v>1</v>
      </c>
    </row>
    <row r="17" spans="1:13" ht="12" customHeight="1">
      <c r="A17" s="9"/>
      <c r="B17" s="14"/>
      <c r="C17" s="14"/>
      <c r="D17" s="15"/>
      <c r="E17" s="11"/>
      <c r="F17" s="14"/>
      <c r="G17" s="14"/>
      <c r="H17" s="15"/>
      <c r="I17" s="11"/>
      <c r="J17" s="14"/>
      <c r="K17" s="14"/>
      <c r="L17" s="63"/>
      <c r="M17" s="11"/>
    </row>
    <row r="18" spans="1:13" ht="15">
      <c r="A18" s="79">
        <v>2011</v>
      </c>
      <c r="B18" s="79"/>
      <c r="C18" s="79"/>
      <c r="D18" s="79"/>
      <c r="E18" s="79"/>
      <c r="F18" s="79"/>
      <c r="G18" s="79"/>
      <c r="H18" s="79"/>
      <c r="I18" s="79"/>
      <c r="J18" s="79"/>
      <c r="K18" s="79"/>
      <c r="L18" s="79"/>
      <c r="M18" s="79"/>
    </row>
    <row r="19" spans="1:13" ht="3.75" customHeight="1">
      <c r="A19" s="6"/>
      <c r="B19" s="6"/>
      <c r="C19" s="6"/>
      <c r="D19" s="6"/>
      <c r="E19" s="6"/>
      <c r="F19" s="6"/>
    </row>
    <row r="20" spans="1:13" ht="26.25" customHeight="1">
      <c r="A20" s="77" t="s">
        <v>5</v>
      </c>
      <c r="B20" s="73" t="s">
        <v>6</v>
      </c>
      <c r="C20" s="74"/>
      <c r="D20" s="74"/>
      <c r="E20" s="74"/>
      <c r="F20" s="75" t="s">
        <v>27</v>
      </c>
      <c r="G20" s="75"/>
      <c r="H20" s="75"/>
      <c r="I20" s="75"/>
      <c r="J20" s="75" t="s">
        <v>39</v>
      </c>
      <c r="K20" s="75"/>
      <c r="L20" s="75"/>
      <c r="M20" s="73"/>
    </row>
    <row r="21" spans="1:13" ht="60" customHeight="1">
      <c r="A21" s="78"/>
      <c r="B21" s="7" t="str">
        <f>B10</f>
        <v>Região Norte</v>
      </c>
      <c r="C21" s="7" t="str">
        <f>PROPER($A$2)</f>
        <v>Pará</v>
      </c>
      <c r="D21" s="7" t="str">
        <f>+D10</f>
        <v>Participa-
ção em relação à Região</v>
      </c>
      <c r="E21" s="7" t="str">
        <f>+E10</f>
        <v>Posi-
ção (1)</v>
      </c>
      <c r="F21" s="7" t="str">
        <f>B10</f>
        <v>Região Norte</v>
      </c>
      <c r="G21" s="7" t="str">
        <f>PROPER($A$2)</f>
        <v>Pará</v>
      </c>
      <c r="H21" s="61" t="str">
        <f>+H10</f>
        <v>Participa-
ção em relação à Região</v>
      </c>
      <c r="I21" s="7" t="str">
        <f>+I10</f>
        <v>Posição (1)</v>
      </c>
      <c r="J21" s="7" t="str">
        <f>B10</f>
        <v>Região Norte</v>
      </c>
      <c r="K21" s="7" t="str">
        <f>PROPER($A$2)</f>
        <v>Pará</v>
      </c>
      <c r="L21" s="64" t="s">
        <v>40</v>
      </c>
      <c r="M21" s="8" t="s">
        <v>7</v>
      </c>
    </row>
    <row r="22" spans="1:13" ht="17.100000000000001" customHeight="1">
      <c r="A22" s="9" t="s">
        <v>4</v>
      </c>
      <c r="B22" s="44">
        <v>174456</v>
      </c>
      <c r="C22" s="44">
        <v>65860</v>
      </c>
      <c r="D22" s="10">
        <f>C22/B22</f>
        <v>0.37751639381849866</v>
      </c>
      <c r="E22" s="11">
        <v>1</v>
      </c>
      <c r="F22" s="47">
        <v>1450.627</v>
      </c>
      <c r="G22" s="48">
        <v>591.67499999999995</v>
      </c>
      <c r="H22" s="63">
        <f>G22/F22</f>
        <v>0.40787535320933638</v>
      </c>
      <c r="I22" s="52">
        <v>1</v>
      </c>
      <c r="J22" s="47">
        <v>1347</v>
      </c>
      <c r="K22" s="48">
        <v>1303</v>
      </c>
      <c r="L22" s="15">
        <f>K22/J22</f>
        <v>0.96733481811432809</v>
      </c>
      <c r="M22" s="12">
        <v>3</v>
      </c>
    </row>
    <row r="23" spans="1:13" ht="17.100000000000001" customHeight="1">
      <c r="A23" s="13" t="s">
        <v>3</v>
      </c>
      <c r="B23" s="45">
        <v>130045</v>
      </c>
      <c r="C23" s="44">
        <v>49435</v>
      </c>
      <c r="D23" s="10">
        <f t="shared" ref="D23:D27" si="3">C23/B23</f>
        <v>0.38013764466146333</v>
      </c>
      <c r="E23" s="11">
        <v>1</v>
      </c>
      <c r="F23" s="49">
        <v>1360.1010000000001</v>
      </c>
      <c r="G23" s="44">
        <v>549.09299999999996</v>
      </c>
      <c r="H23" s="15">
        <f t="shared" ref="H23:H27" si="4">G23/F23</f>
        <v>0.40371487117500826</v>
      </c>
      <c r="I23" s="16">
        <v>1</v>
      </c>
      <c r="J23" s="49">
        <v>1355</v>
      </c>
      <c r="K23" s="44">
        <v>1307</v>
      </c>
      <c r="L23" s="15">
        <f t="shared" ref="L23:L27" si="5">K23/J23</f>
        <v>0.9645756457564576</v>
      </c>
      <c r="M23" s="11">
        <v>3</v>
      </c>
    </row>
    <row r="24" spans="1:13" ht="17.100000000000001" customHeight="1">
      <c r="A24" s="13" t="s">
        <v>2</v>
      </c>
      <c r="B24" s="45">
        <v>44411</v>
      </c>
      <c r="C24" s="45">
        <v>16425</v>
      </c>
      <c r="D24" s="10">
        <f t="shared" si="3"/>
        <v>0.36984080520591744</v>
      </c>
      <c r="E24" s="11">
        <v>1</v>
      </c>
      <c r="F24" s="49">
        <v>90.525999999999996</v>
      </c>
      <c r="G24" s="45">
        <v>42.582000000000001</v>
      </c>
      <c r="H24" s="15">
        <f t="shared" si="4"/>
        <v>0.47038419901464773</v>
      </c>
      <c r="I24" s="16">
        <v>1</v>
      </c>
      <c r="J24" s="49">
        <v>1144</v>
      </c>
      <c r="K24" s="45">
        <v>1212</v>
      </c>
      <c r="L24" s="15">
        <f t="shared" si="5"/>
        <v>1.0594405594405594</v>
      </c>
      <c r="M24" s="11">
        <v>3</v>
      </c>
    </row>
    <row r="25" spans="1:13" ht="17.100000000000001" customHeight="1">
      <c r="A25" s="19" t="s">
        <v>37</v>
      </c>
      <c r="B25" s="45">
        <v>33870</v>
      </c>
      <c r="C25" s="44">
        <v>12633</v>
      </c>
      <c r="D25" s="10">
        <f t="shared" si="3"/>
        <v>0.37298494242692648</v>
      </c>
      <c r="E25" s="11">
        <v>1</v>
      </c>
      <c r="F25" s="49">
        <v>79.257999999999996</v>
      </c>
      <c r="G25" s="44">
        <v>37.283999999999999</v>
      </c>
      <c r="H25" s="15">
        <f t="shared" si="4"/>
        <v>0.47041308132932952</v>
      </c>
      <c r="I25" s="16">
        <v>1</v>
      </c>
      <c r="J25" s="49">
        <v>1196</v>
      </c>
      <c r="K25" s="44">
        <v>1278</v>
      </c>
      <c r="L25" s="15">
        <f t="shared" si="5"/>
        <v>1.0685618729096991</v>
      </c>
      <c r="M25" s="11">
        <v>3</v>
      </c>
    </row>
    <row r="26" spans="1:13" ht="17.100000000000001" customHeight="1">
      <c r="A26" s="19" t="s">
        <v>38</v>
      </c>
      <c r="B26" s="44">
        <v>10541</v>
      </c>
      <c r="C26" s="44">
        <v>3792</v>
      </c>
      <c r="D26" s="10">
        <f t="shared" si="3"/>
        <v>0.35973816525946306</v>
      </c>
      <c r="E26" s="11">
        <v>1</v>
      </c>
      <c r="F26" s="50">
        <v>11.268000000000001</v>
      </c>
      <c r="G26" s="68">
        <v>5.298</v>
      </c>
      <c r="H26" s="15">
        <f t="shared" si="4"/>
        <v>0.47018104366347174</v>
      </c>
      <c r="I26" s="16">
        <v>1</v>
      </c>
      <c r="J26" s="50">
        <v>893</v>
      </c>
      <c r="K26" s="44">
        <v>913</v>
      </c>
      <c r="L26" s="15">
        <f t="shared" si="5"/>
        <v>1.0223964165733483</v>
      </c>
      <c r="M26" s="11">
        <v>3</v>
      </c>
    </row>
    <row r="27" spans="1:13" ht="17.100000000000001" customHeight="1">
      <c r="A27" s="17" t="s">
        <v>1</v>
      </c>
      <c r="B27" s="46">
        <v>42348</v>
      </c>
      <c r="C27" s="46">
        <v>14761</v>
      </c>
      <c r="D27" s="62">
        <f t="shared" si="3"/>
        <v>0.34856427694342118</v>
      </c>
      <c r="E27" s="53">
        <v>1</v>
      </c>
      <c r="F27" s="51">
        <v>34.116</v>
      </c>
      <c r="G27" s="46">
        <v>14.548</v>
      </c>
      <c r="H27" s="62">
        <f t="shared" si="4"/>
        <v>0.42642748270606168</v>
      </c>
      <c r="I27" s="53">
        <v>1</v>
      </c>
      <c r="J27" s="51">
        <v>1003</v>
      </c>
      <c r="K27" s="46">
        <v>1112</v>
      </c>
      <c r="L27" s="62">
        <f t="shared" si="5"/>
        <v>1.1086739780658026</v>
      </c>
      <c r="M27" s="18">
        <v>1</v>
      </c>
    </row>
    <row r="28" spans="1:13" ht="4.5" customHeight="1">
      <c r="A28" s="9"/>
      <c r="B28" s="14"/>
      <c r="C28" s="14"/>
      <c r="D28" s="15"/>
      <c r="E28" s="11"/>
      <c r="F28" s="14"/>
      <c r="G28" s="14"/>
      <c r="H28" s="15"/>
      <c r="I28" s="11"/>
      <c r="J28" s="14"/>
      <c r="K28" s="14"/>
      <c r="L28" s="15"/>
      <c r="M28" s="11"/>
    </row>
    <row r="29" spans="1:13" ht="12" customHeight="1">
      <c r="A29" s="42" t="s">
        <v>58</v>
      </c>
      <c r="B29" s="14"/>
      <c r="C29" s="14"/>
      <c r="D29" s="15"/>
      <c r="E29" s="11"/>
      <c r="F29" s="14"/>
      <c r="G29" s="14"/>
      <c r="H29" s="15"/>
      <c r="I29" s="11"/>
      <c r="J29" s="14"/>
      <c r="K29" s="14"/>
      <c r="L29" s="15"/>
      <c r="M29" s="11"/>
    </row>
    <row r="30" spans="1:13" ht="12" customHeight="1">
      <c r="A30" s="43" t="s">
        <v>49</v>
      </c>
      <c r="B30" s="14"/>
      <c r="C30" s="14"/>
      <c r="D30" s="15"/>
      <c r="E30" s="11"/>
      <c r="F30" s="14"/>
      <c r="G30" s="14"/>
      <c r="H30" s="15"/>
      <c r="I30" s="11"/>
      <c r="J30" s="14"/>
      <c r="K30" s="14"/>
      <c r="L30" s="15"/>
      <c r="M30" s="11"/>
    </row>
    <row r="31" spans="1:13" ht="12" customHeight="1">
      <c r="A31" s="20"/>
      <c r="B31" s="14"/>
      <c r="C31" s="14"/>
      <c r="D31" s="15"/>
      <c r="E31" s="11"/>
      <c r="F31" s="14"/>
      <c r="G31" s="14"/>
      <c r="H31" s="15"/>
      <c r="I31" s="11"/>
      <c r="J31" s="14"/>
      <c r="K31" s="14"/>
      <c r="L31" s="15"/>
      <c r="M31" s="11"/>
    </row>
    <row r="32" spans="1:13" ht="10.15" customHeight="1">
      <c r="A32" s="3"/>
      <c r="B32" s="3"/>
      <c r="C32" s="3"/>
      <c r="D32" s="3"/>
      <c r="E32" s="3"/>
      <c r="F32" s="3"/>
      <c r="G32" s="21"/>
    </row>
    <row r="33" spans="1:13" ht="15" customHeight="1">
      <c r="A33" s="87" t="s">
        <v>54</v>
      </c>
      <c r="B33" s="87"/>
      <c r="C33" s="87"/>
      <c r="D33" s="87"/>
      <c r="E33" s="87"/>
      <c r="F33" s="87"/>
      <c r="G33" s="87"/>
      <c r="H33" s="87"/>
      <c r="I33" s="87"/>
      <c r="J33" s="87"/>
      <c r="K33" s="87"/>
      <c r="L33" s="87"/>
      <c r="M33" s="87"/>
    </row>
    <row r="34" spans="1:13" ht="15" customHeight="1">
      <c r="A34" s="5"/>
      <c r="B34" s="5"/>
      <c r="C34" s="5"/>
      <c r="D34" s="5"/>
      <c r="E34" s="5"/>
      <c r="F34" s="5"/>
      <c r="G34" s="5"/>
      <c r="H34" s="5"/>
      <c r="I34" s="5"/>
      <c r="J34" s="2"/>
      <c r="K34" s="5"/>
      <c r="L34" s="5"/>
      <c r="M34" s="5"/>
    </row>
    <row r="35" spans="1:13" ht="15">
      <c r="A35" s="22"/>
      <c r="B35" s="23"/>
      <c r="C35" s="23"/>
      <c r="D35" s="23"/>
      <c r="E35" s="23"/>
      <c r="F35" s="23"/>
      <c r="G35" s="23"/>
      <c r="H35" s="23"/>
      <c r="I35" s="23"/>
      <c r="J35" s="23"/>
      <c r="K35" s="23"/>
    </row>
    <row r="36" spans="1:13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</row>
    <row r="37" spans="1:13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</row>
    <row r="38" spans="1:13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</row>
    <row r="39" spans="1:13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</row>
    <row r="40" spans="1:13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</row>
    <row r="41" spans="1:13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</row>
    <row r="42" spans="1:13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</row>
    <row r="43" spans="1:13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</row>
    <row r="44" spans="1:13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</row>
    <row r="45" spans="1:13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</row>
    <row r="46" spans="1:13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</row>
    <row r="47" spans="1:13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</row>
    <row r="48" spans="1:13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</row>
    <row r="49" spans="1:13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</row>
    <row r="50" spans="1:13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</row>
    <row r="51" spans="1:13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</row>
    <row r="52" spans="1:13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</row>
    <row r="53" spans="1:13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</row>
    <row r="54" spans="1:13">
      <c r="A54" s="42" t="s">
        <v>58</v>
      </c>
      <c r="B54" s="42"/>
      <c r="C54" s="42"/>
      <c r="D54" s="42"/>
      <c r="E54" s="42"/>
      <c r="F54" s="42"/>
      <c r="G54" s="42"/>
      <c r="H54" s="42"/>
      <c r="I54" s="42"/>
      <c r="J54" s="42"/>
      <c r="K54" s="42"/>
      <c r="L54" s="42"/>
      <c r="M54" s="42"/>
    </row>
    <row r="55" spans="1:13">
      <c r="A55" s="86" t="s">
        <v>51</v>
      </c>
      <c r="B55" s="86"/>
      <c r="C55" s="86"/>
      <c r="D55" s="86"/>
      <c r="E55" s="86"/>
      <c r="F55" s="86"/>
      <c r="G55" s="86"/>
      <c r="H55" s="86"/>
      <c r="I55" s="86"/>
      <c r="J55" s="86"/>
      <c r="K55" s="86"/>
      <c r="L55" s="86"/>
      <c r="M55" s="86"/>
    </row>
    <row r="56" spans="1:13" ht="15">
      <c r="A56" s="22"/>
      <c r="B56" s="24"/>
      <c r="C56" s="24"/>
      <c r="D56" s="24"/>
      <c r="E56" s="24"/>
      <c r="F56" s="24"/>
    </row>
    <row r="57" spans="1:13" ht="15">
      <c r="A57" s="22"/>
      <c r="B57" s="24"/>
      <c r="C57" s="24"/>
      <c r="D57" s="24"/>
      <c r="E57" s="24"/>
      <c r="F57" s="24"/>
    </row>
    <row r="58" spans="1:13" ht="36.75" customHeight="1">
      <c r="A58" s="69" t="s">
        <v>61</v>
      </c>
      <c r="B58" s="69"/>
      <c r="C58" s="69"/>
      <c r="D58" s="69"/>
      <c r="E58" s="69"/>
      <c r="F58" s="69"/>
      <c r="G58" s="69"/>
      <c r="H58" s="69"/>
      <c r="I58" s="69"/>
      <c r="J58" s="69"/>
      <c r="K58" s="69"/>
      <c r="L58" s="69"/>
      <c r="M58" s="69"/>
    </row>
    <row r="59" spans="1:13" ht="15">
      <c r="A59" s="22"/>
      <c r="B59" s="24"/>
      <c r="C59" s="24"/>
      <c r="D59" s="24"/>
      <c r="E59" s="24"/>
      <c r="F59" s="24"/>
    </row>
    <row r="60" spans="1:13" s="3" customFormat="1" ht="15" customHeight="1">
      <c r="A60" s="82" t="s">
        <v>31</v>
      </c>
      <c r="B60" s="82"/>
      <c r="C60" s="82"/>
      <c r="D60" s="82"/>
      <c r="E60" s="77"/>
      <c r="F60" s="70" t="s">
        <v>25</v>
      </c>
      <c r="G60" s="81"/>
      <c r="H60" s="70" t="s">
        <v>2</v>
      </c>
      <c r="I60" s="71"/>
      <c r="J60" s="81"/>
      <c r="K60" s="70" t="s">
        <v>1</v>
      </c>
      <c r="L60" s="71"/>
      <c r="M60" s="71"/>
    </row>
    <row r="61" spans="1:13" s="3" customFormat="1" ht="42.75">
      <c r="A61" s="83"/>
      <c r="B61" s="83"/>
      <c r="C61" s="83"/>
      <c r="D61" s="83"/>
      <c r="E61" s="78"/>
      <c r="F61" s="25" t="s">
        <v>8</v>
      </c>
      <c r="G61" s="25" t="s">
        <v>52</v>
      </c>
      <c r="H61" s="26" t="s">
        <v>8</v>
      </c>
      <c r="I61" s="25" t="s">
        <v>52</v>
      </c>
      <c r="J61" s="26" t="s">
        <v>26</v>
      </c>
      <c r="K61" s="26" t="s">
        <v>8</v>
      </c>
      <c r="L61" s="25" t="s">
        <v>52</v>
      </c>
      <c r="M61" s="27" t="s">
        <v>26</v>
      </c>
    </row>
    <row r="62" spans="1:13" s="30" customFormat="1" ht="15" customHeight="1">
      <c r="A62" s="28" t="s">
        <v>0</v>
      </c>
      <c r="B62" s="29"/>
      <c r="C62" s="29"/>
      <c r="D62" s="29"/>
      <c r="F62" s="55">
        <v>86026</v>
      </c>
      <c r="G62" s="31">
        <v>1</v>
      </c>
      <c r="H62" s="55">
        <v>19151</v>
      </c>
      <c r="I62" s="31">
        <v>1</v>
      </c>
      <c r="J62" s="31">
        <v>0.22261874317066932</v>
      </c>
      <c r="K62" s="55">
        <v>13046</v>
      </c>
      <c r="L62" s="31">
        <v>1</v>
      </c>
      <c r="M62" s="31">
        <v>0.15165182619208145</v>
      </c>
    </row>
    <row r="63" spans="1:13" s="30" customFormat="1" ht="15" customHeight="1">
      <c r="A63" s="32" t="s">
        <v>9</v>
      </c>
      <c r="B63" s="33"/>
      <c r="C63" s="33"/>
      <c r="D63" s="33"/>
      <c r="F63" s="56">
        <v>1278</v>
      </c>
      <c r="G63" s="34">
        <v>1.4855973775370237E-2</v>
      </c>
      <c r="H63">
        <v>266</v>
      </c>
      <c r="I63" s="34">
        <v>1.3889614119367134E-2</v>
      </c>
      <c r="J63" s="34">
        <v>0.20813771517996871</v>
      </c>
      <c r="K63" s="56">
        <v>101</v>
      </c>
      <c r="L63" s="34">
        <v>7.7418365782615361E-3</v>
      </c>
      <c r="M63" s="34">
        <v>7.9029733959311427E-2</v>
      </c>
    </row>
    <row r="64" spans="1:13" s="30" customFormat="1" ht="15" customHeight="1">
      <c r="A64" s="35" t="s">
        <v>10</v>
      </c>
      <c r="B64" s="35"/>
      <c r="C64" s="35"/>
      <c r="D64" s="35"/>
      <c r="F64" s="56">
        <v>358</v>
      </c>
      <c r="G64" s="34">
        <v>4.1615325599237436E-3</v>
      </c>
      <c r="H64">
        <v>89</v>
      </c>
      <c r="I64" s="34">
        <v>4.6472769046002824E-3</v>
      </c>
      <c r="J64" s="34">
        <v>0.24860335195530725</v>
      </c>
      <c r="K64" s="56">
        <v>32</v>
      </c>
      <c r="L64" s="34">
        <v>2.4528591139046452E-3</v>
      </c>
      <c r="M64" s="34">
        <v>8.9385474860335198E-2</v>
      </c>
    </row>
    <row r="65" spans="1:13" s="30" customFormat="1" ht="15" customHeight="1">
      <c r="A65" s="35" t="s">
        <v>11</v>
      </c>
      <c r="B65" s="35"/>
      <c r="C65" s="35"/>
      <c r="D65" s="35"/>
      <c r="F65" s="56">
        <v>5616</v>
      </c>
      <c r="G65" s="34">
        <v>6.5282588984725554E-2</v>
      </c>
      <c r="H65">
        <v>1196</v>
      </c>
      <c r="I65" s="34">
        <v>6.2451046942718393E-2</v>
      </c>
      <c r="J65" s="34">
        <v>0.21296296296296297</v>
      </c>
      <c r="K65" s="56">
        <v>827</v>
      </c>
      <c r="L65" s="34">
        <v>6.3391077724973169E-2</v>
      </c>
      <c r="M65" s="34">
        <v>0.14725783475783477</v>
      </c>
    </row>
    <row r="66" spans="1:13" s="30" customFormat="1" ht="15" customHeight="1">
      <c r="A66" s="35" t="s">
        <v>12</v>
      </c>
      <c r="B66" s="35"/>
      <c r="C66" s="35"/>
      <c r="D66" s="35"/>
      <c r="F66" s="56">
        <v>277</v>
      </c>
      <c r="G66" s="34">
        <v>3.2199567572594331E-3</v>
      </c>
      <c r="H66">
        <v>10</v>
      </c>
      <c r="I66" s="34">
        <v>5.2216594433711035E-4</v>
      </c>
      <c r="J66" s="34">
        <v>3.6101083032490974E-2</v>
      </c>
      <c r="K66" s="56">
        <v>2</v>
      </c>
      <c r="L66" s="34">
        <v>1.5330369461904033E-4</v>
      </c>
      <c r="M66" s="34">
        <v>7.2202166064981952E-3</v>
      </c>
    </row>
    <row r="67" spans="1:13" s="30" customFormat="1" ht="15" customHeight="1">
      <c r="A67" s="35" t="s">
        <v>32</v>
      </c>
      <c r="B67" s="54"/>
      <c r="C67" s="54"/>
      <c r="D67" s="54"/>
      <c r="F67" s="56">
        <v>317</v>
      </c>
      <c r="G67" s="34">
        <v>3.684932462278846E-3</v>
      </c>
      <c r="H67">
        <v>68</v>
      </c>
      <c r="I67" s="34">
        <v>3.5507284214923501E-3</v>
      </c>
      <c r="J67" s="34">
        <v>0.21451104100946372</v>
      </c>
      <c r="K67" s="56">
        <v>39</v>
      </c>
      <c r="L67" s="34">
        <v>2.9894220450712864E-3</v>
      </c>
      <c r="M67" s="34">
        <v>0.12302839116719243</v>
      </c>
    </row>
    <row r="68" spans="1:13" s="30" customFormat="1" ht="15" customHeight="1">
      <c r="A68" s="35" t="s">
        <v>13</v>
      </c>
      <c r="B68" s="35"/>
      <c r="C68" s="35"/>
      <c r="D68" s="35"/>
      <c r="F68" s="56">
        <v>4445</v>
      </c>
      <c r="G68" s="34">
        <v>5.1670425220282243E-2</v>
      </c>
      <c r="H68">
        <v>1161</v>
      </c>
      <c r="I68" s="34">
        <v>6.0623466137538509E-2</v>
      </c>
      <c r="J68" s="34">
        <v>0.26119235095613047</v>
      </c>
      <c r="K68" s="56">
        <v>759</v>
      </c>
      <c r="L68" s="34">
        <v>5.81787521079258E-2</v>
      </c>
      <c r="M68" s="34">
        <v>0.17075365579302587</v>
      </c>
    </row>
    <row r="69" spans="1:13" s="30" customFormat="1" ht="15" customHeight="1">
      <c r="A69" s="35" t="s">
        <v>33</v>
      </c>
      <c r="B69" s="35"/>
      <c r="C69" s="35"/>
      <c r="D69" s="35"/>
      <c r="F69" s="56">
        <v>43756</v>
      </c>
      <c r="G69" s="34">
        <v>0.50863692372073555</v>
      </c>
      <c r="H69">
        <v>9329</v>
      </c>
      <c r="I69" s="34">
        <v>0.48712860947209025</v>
      </c>
      <c r="J69" s="34">
        <v>0.21320504616509736</v>
      </c>
      <c r="K69" s="56">
        <v>7029</v>
      </c>
      <c r="L69" s="34">
        <v>0.53878583473861719</v>
      </c>
      <c r="M69" s="34">
        <v>0.16064082640095073</v>
      </c>
    </row>
    <row r="70" spans="1:13" s="30" customFormat="1" ht="15" customHeight="1">
      <c r="A70" s="35" t="s">
        <v>14</v>
      </c>
      <c r="B70" s="35"/>
      <c r="C70" s="35"/>
      <c r="D70" s="35"/>
      <c r="F70" s="56">
        <v>3720</v>
      </c>
      <c r="G70" s="34">
        <v>4.3242740566805382E-2</v>
      </c>
      <c r="H70">
        <v>706</v>
      </c>
      <c r="I70" s="34">
        <v>3.6864915670199991E-2</v>
      </c>
      <c r="J70" s="34">
        <v>0.18978494623655914</v>
      </c>
      <c r="K70" s="56">
        <v>451</v>
      </c>
      <c r="L70" s="34">
        <v>3.4569983136593589E-2</v>
      </c>
      <c r="M70" s="34">
        <v>0.12123655913978494</v>
      </c>
    </row>
    <row r="71" spans="1:13" s="30" customFormat="1" ht="15" customHeight="1">
      <c r="A71" s="35" t="s">
        <v>15</v>
      </c>
      <c r="B71" s="35"/>
      <c r="C71" s="35"/>
      <c r="D71" s="35"/>
      <c r="F71" s="56">
        <v>3883</v>
      </c>
      <c r="G71" s="34">
        <v>4.5137516564759492E-2</v>
      </c>
      <c r="H71">
        <v>894</v>
      </c>
      <c r="I71" s="34">
        <v>4.6681635423737662E-2</v>
      </c>
      <c r="J71" s="34">
        <v>0.23023435488024724</v>
      </c>
      <c r="K71" s="56">
        <v>682</v>
      </c>
      <c r="L71" s="34">
        <v>5.2276559865092748E-2</v>
      </c>
      <c r="M71" s="34">
        <v>0.17563739376770537</v>
      </c>
    </row>
    <row r="72" spans="1:13" s="30" customFormat="1" ht="15" customHeight="1">
      <c r="A72" s="35" t="s">
        <v>16</v>
      </c>
      <c r="B72" s="35"/>
      <c r="C72" s="35"/>
      <c r="D72" s="35"/>
      <c r="F72" s="56">
        <v>1541</v>
      </c>
      <c r="G72" s="34">
        <v>1.7913189035872877E-2</v>
      </c>
      <c r="H72">
        <v>378</v>
      </c>
      <c r="I72" s="34">
        <v>1.9737872695942772E-2</v>
      </c>
      <c r="J72" s="34">
        <v>0.24529526281635303</v>
      </c>
      <c r="K72" s="56">
        <v>254</v>
      </c>
      <c r="L72" s="34">
        <v>1.9469569216618122E-2</v>
      </c>
      <c r="M72" s="34">
        <v>0.16482803374432187</v>
      </c>
    </row>
    <row r="73" spans="1:13" s="30" customFormat="1" ht="15" customHeight="1">
      <c r="A73" s="35" t="s">
        <v>34</v>
      </c>
      <c r="B73" s="35"/>
      <c r="C73" s="35"/>
      <c r="D73" s="35"/>
      <c r="F73" s="56">
        <v>1486</v>
      </c>
      <c r="G73" s="34">
        <v>1.7273847441471184E-2</v>
      </c>
      <c r="H73">
        <v>224</v>
      </c>
      <c r="I73" s="34">
        <v>1.1696517153151271E-2</v>
      </c>
      <c r="J73" s="34">
        <v>0.15074024226110364</v>
      </c>
      <c r="K73" s="56">
        <v>127</v>
      </c>
      <c r="L73" s="34">
        <v>9.7347846083090609E-3</v>
      </c>
      <c r="M73" s="34">
        <v>8.546433378196501E-2</v>
      </c>
    </row>
    <row r="74" spans="1:13" s="30" customFormat="1" ht="15" customHeight="1">
      <c r="A74" s="35" t="s">
        <v>17</v>
      </c>
      <c r="B74" s="35"/>
      <c r="C74" s="35"/>
      <c r="D74" s="35"/>
      <c r="F74" s="56">
        <v>979</v>
      </c>
      <c r="G74" s="34">
        <v>1.1380280380350126E-2</v>
      </c>
      <c r="H74">
        <v>231</v>
      </c>
      <c r="I74" s="66">
        <v>1.2062033314187249E-2</v>
      </c>
      <c r="J74" s="34">
        <v>0.23595505617977527</v>
      </c>
      <c r="K74" s="56">
        <v>93</v>
      </c>
      <c r="L74" s="34">
        <v>7.128621799785375E-3</v>
      </c>
      <c r="M74" s="34">
        <v>9.4994892747701731E-2</v>
      </c>
    </row>
    <row r="75" spans="1:13" s="30" customFormat="1" ht="15" customHeight="1">
      <c r="A75" s="35" t="s">
        <v>18</v>
      </c>
      <c r="B75" s="35"/>
      <c r="C75" s="35"/>
      <c r="D75" s="35"/>
      <c r="F75" s="56">
        <v>4965</v>
      </c>
      <c r="G75" s="34">
        <v>5.7715109385534605E-2</v>
      </c>
      <c r="H75">
        <v>1384</v>
      </c>
      <c r="I75" s="34">
        <v>7.2267766696256064E-2</v>
      </c>
      <c r="J75" s="34">
        <v>0.27875125881168178</v>
      </c>
      <c r="K75" s="56">
        <v>855</v>
      </c>
      <c r="L75" s="34">
        <v>6.5537329449639734E-2</v>
      </c>
      <c r="M75" s="34">
        <v>0.17220543806646527</v>
      </c>
    </row>
    <row r="76" spans="1:13" s="30" customFormat="1" ht="15" customHeight="1">
      <c r="A76" s="35" t="s">
        <v>19</v>
      </c>
      <c r="B76" s="35"/>
      <c r="C76" s="35"/>
      <c r="D76" s="35"/>
      <c r="F76" s="56">
        <v>4306</v>
      </c>
      <c r="G76" s="34">
        <v>5.0054634645339782E-2</v>
      </c>
      <c r="H76">
        <v>1139</v>
      </c>
      <c r="I76" s="34">
        <v>5.9474701059996866E-2</v>
      </c>
      <c r="J76" s="34">
        <v>0.2645146307477938</v>
      </c>
      <c r="K76" s="56">
        <v>616</v>
      </c>
      <c r="L76" s="34">
        <v>4.7217537942664416E-2</v>
      </c>
      <c r="M76" s="34">
        <v>0.14305620065025546</v>
      </c>
    </row>
    <row r="77" spans="1:13" s="30" customFormat="1" ht="24.75" customHeight="1">
      <c r="A77" s="85" t="s">
        <v>43</v>
      </c>
      <c r="B77" s="85"/>
      <c r="C77" s="85"/>
      <c r="D77" s="85"/>
      <c r="E77" s="85"/>
      <c r="F77" s="56">
        <v>4</v>
      </c>
      <c r="G77" s="34">
        <v>4.6497570501941274E-5</v>
      </c>
      <c r="H77" s="56">
        <v>1</v>
      </c>
      <c r="I77" s="34">
        <v>5.2216594433711031E-5</v>
      </c>
      <c r="J77" s="34">
        <v>0.25</v>
      </c>
      <c r="K77" s="56" t="s">
        <v>60</v>
      </c>
      <c r="L77" s="56" t="s">
        <v>60</v>
      </c>
      <c r="M77" s="56" t="s">
        <v>60</v>
      </c>
    </row>
    <row r="78" spans="1:13" s="30" customFormat="1" ht="15" customHeight="1">
      <c r="A78" s="35" t="s">
        <v>20</v>
      </c>
      <c r="B78" s="35"/>
      <c r="C78" s="35"/>
      <c r="D78" s="35"/>
      <c r="F78" s="56">
        <v>2151</v>
      </c>
      <c r="G78" s="34">
        <v>2.5004068537418919E-2</v>
      </c>
      <c r="H78">
        <v>429</v>
      </c>
      <c r="I78" s="34">
        <v>2.2400919012062034E-2</v>
      </c>
      <c r="J78" s="34">
        <v>0.19944211994421199</v>
      </c>
      <c r="K78" s="56">
        <v>305</v>
      </c>
      <c r="L78" s="34">
        <v>2.337881342940365E-2</v>
      </c>
      <c r="M78" s="34">
        <v>0.14179451417945141</v>
      </c>
    </row>
    <row r="79" spans="1:13" s="30" customFormat="1" ht="15" customHeight="1">
      <c r="A79" s="35" t="s">
        <v>21</v>
      </c>
      <c r="B79" s="35"/>
      <c r="C79" s="35"/>
      <c r="D79" s="35"/>
      <c r="F79" s="56">
        <v>4756</v>
      </c>
      <c r="G79" s="34">
        <v>5.5285611326808176E-2</v>
      </c>
      <c r="H79">
        <v>1056</v>
      </c>
      <c r="I79" s="34">
        <v>5.5140723721998852E-2</v>
      </c>
      <c r="J79" s="34">
        <v>0.22203532380151389</v>
      </c>
      <c r="K79" s="56">
        <v>487</v>
      </c>
      <c r="L79" s="34">
        <v>3.732944963973632E-2</v>
      </c>
      <c r="M79" s="34">
        <v>0.10239697224558453</v>
      </c>
    </row>
    <row r="80" spans="1:13" s="30" customFormat="1" ht="15" customHeight="1">
      <c r="A80" s="35" t="s">
        <v>22</v>
      </c>
      <c r="B80" s="35"/>
      <c r="C80" s="35"/>
      <c r="D80" s="35"/>
      <c r="F80" s="56">
        <v>752</v>
      </c>
      <c r="G80" s="34">
        <v>8.7415432543649588E-3</v>
      </c>
      <c r="H80">
        <v>218</v>
      </c>
      <c r="I80" s="34">
        <v>1.1383217586549005E-2</v>
      </c>
      <c r="J80" s="34">
        <v>0.28989361702127658</v>
      </c>
      <c r="K80" s="56">
        <v>132</v>
      </c>
      <c r="L80" s="34">
        <v>1.0118043844856661E-2</v>
      </c>
      <c r="M80" s="34">
        <v>0.17553191489361702</v>
      </c>
    </row>
    <row r="81" spans="1:13" s="30" customFormat="1" ht="15" customHeight="1">
      <c r="A81" s="36" t="s">
        <v>23</v>
      </c>
      <c r="B81" s="36"/>
      <c r="C81" s="36"/>
      <c r="D81" s="36"/>
      <c r="E81" s="37"/>
      <c r="F81" s="57">
        <v>1436</v>
      </c>
      <c r="G81" s="59">
        <v>1.6692627810196918E-2</v>
      </c>
      <c r="H81">
        <v>372</v>
      </c>
      <c r="I81" s="34">
        <v>1.9424573129340504E-2</v>
      </c>
      <c r="J81" s="59">
        <v>0.25905292479108633</v>
      </c>
      <c r="K81" s="60">
        <v>255</v>
      </c>
      <c r="L81" s="59">
        <v>1.954622106392764E-2</v>
      </c>
      <c r="M81" s="34">
        <v>0.1775766016713092</v>
      </c>
    </row>
    <row r="82" spans="1:13" s="30" customFormat="1" ht="15" hidden="1" customHeight="1">
      <c r="A82" s="36" t="s">
        <v>24</v>
      </c>
      <c r="B82" s="36"/>
      <c r="C82" s="36"/>
      <c r="D82" s="36"/>
      <c r="E82" s="37"/>
      <c r="F82" s="38"/>
      <c r="G82" s="39"/>
      <c r="H82" s="38"/>
      <c r="I82" s="39"/>
      <c r="J82" s="39"/>
      <c r="K82" s="38"/>
      <c r="L82" s="34">
        <f t="shared" ref="L82" si="6">K82/$K$62</f>
        <v>0</v>
      </c>
      <c r="M82" s="39"/>
    </row>
    <row r="83" spans="1:13" ht="4.5" customHeight="1">
      <c r="H83" s="58"/>
      <c r="I83" s="58"/>
      <c r="M83" s="58"/>
    </row>
    <row r="84" spans="1:13">
      <c r="A84" s="42" t="s">
        <v>57</v>
      </c>
    </row>
    <row r="85" spans="1:13" ht="11.25" customHeight="1">
      <c r="A85" s="43" t="s">
        <v>50</v>
      </c>
    </row>
    <row r="86" spans="1:13">
      <c r="A86" s="20"/>
    </row>
    <row r="87" spans="1:13" ht="6.75" customHeight="1"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</row>
    <row r="88" spans="1:13" ht="15">
      <c r="A88" s="80" t="s">
        <v>36</v>
      </c>
      <c r="B88" s="80"/>
      <c r="C88" s="80"/>
      <c r="D88" s="80"/>
      <c r="E88" s="80"/>
      <c r="F88" s="80"/>
      <c r="G88" s="80"/>
      <c r="H88" s="80"/>
      <c r="I88" s="80"/>
      <c r="J88" s="80"/>
      <c r="K88" s="80"/>
      <c r="L88" s="80"/>
      <c r="M88" s="80"/>
    </row>
    <row r="90" spans="1:13" ht="52.5" customHeight="1">
      <c r="A90" s="69" t="s">
        <v>56</v>
      </c>
      <c r="B90" s="69"/>
      <c r="C90" s="69"/>
      <c r="D90" s="69"/>
      <c r="E90" s="69"/>
      <c r="F90" s="69"/>
      <c r="G90" s="69"/>
      <c r="H90" s="69"/>
      <c r="I90" s="69"/>
      <c r="J90" s="69"/>
      <c r="K90" s="69"/>
      <c r="L90" s="69"/>
      <c r="M90" s="69"/>
    </row>
    <row r="114" spans="1:1" ht="8.25" customHeight="1"/>
    <row r="121" spans="1:1">
      <c r="A121" s="42" t="s">
        <v>57</v>
      </c>
    </row>
  </sheetData>
  <sheetProtection selectLockedCells="1" selectUnlockedCells="1"/>
  <mergeCells count="24">
    <mergeCell ref="A77:E77"/>
    <mergeCell ref="A55:M55"/>
    <mergeCell ref="A33:M33"/>
    <mergeCell ref="A18:M18"/>
    <mergeCell ref="A20:A21"/>
    <mergeCell ref="B20:E20"/>
    <mergeCell ref="F20:I20"/>
    <mergeCell ref="J20:M20"/>
    <mergeCell ref="A90:M90"/>
    <mergeCell ref="A58:M58"/>
    <mergeCell ref="K60:M60"/>
    <mergeCell ref="A1:M1"/>
    <mergeCell ref="A2:M2"/>
    <mergeCell ref="B9:E9"/>
    <mergeCell ref="F9:I9"/>
    <mergeCell ref="J9:M9"/>
    <mergeCell ref="A5:M5"/>
    <mergeCell ref="A9:A10"/>
    <mergeCell ref="A7:M7"/>
    <mergeCell ref="A88:M88"/>
    <mergeCell ref="H60:J60"/>
    <mergeCell ref="A60:E61"/>
    <mergeCell ref="F60:G60"/>
    <mergeCell ref="A4:M4"/>
  </mergeCells>
  <conditionalFormatting sqref="G62:G82">
    <cfRule type="dataBar" priority="3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{C9D08752-153F-4338-BC69-9B6E993179BB}</x14:id>
        </ext>
      </extLst>
    </cfRule>
  </conditionalFormatting>
  <conditionalFormatting sqref="I62:I82">
    <cfRule type="dataBar" priority="2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{5970B216-5B3E-4A17-91FF-4B24244A5362}</x14:id>
        </ext>
      </extLst>
    </cfRule>
  </conditionalFormatting>
  <conditionalFormatting sqref="L62:L76 L78:L82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{CA04E108-2E9F-44CA-9DEB-69330AAB21B9}</x14:id>
        </ext>
      </extLst>
    </cfRule>
  </conditionalFormatting>
  <pageMargins left="0.25" right="0.25" top="0.75" bottom="0.75" header="0.3" footer="0.3"/>
  <pageSetup paperSize="9" scale="71" firstPageNumber="0" orientation="portrait" r:id="rId1"/>
  <headerFooter alignWithMargins="0"/>
  <rowBreaks count="1" manualBreakCount="1">
    <brk id="56" max="12" man="1"/>
  </rowBreaks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C9D08752-153F-4338-BC69-9B6E993179BB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G62:G82</xm:sqref>
        </x14:conditionalFormatting>
        <x14:conditionalFormatting xmlns:xm="http://schemas.microsoft.com/office/excel/2006/main">
          <x14:cfRule type="dataBar" id="{5970B216-5B3E-4A17-91FF-4B24244A5362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I62:I82</xm:sqref>
        </x14:conditionalFormatting>
        <x14:conditionalFormatting xmlns:xm="http://schemas.microsoft.com/office/excel/2006/main">
          <x14:cfRule type="dataBar" id="{CA04E108-2E9F-44CA-9DEB-69330AAB21B9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L62:L76 L78:L82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8:D18"/>
  <sheetViews>
    <sheetView workbookViewId="0">
      <selection activeCell="B13" sqref="B13"/>
    </sheetView>
  </sheetViews>
  <sheetFormatPr defaultRowHeight="15"/>
  <sheetData>
    <row r="8" spans="2:4">
      <c r="B8" t="s">
        <v>28</v>
      </c>
      <c r="C8" t="s">
        <v>29</v>
      </c>
      <c r="D8" t="s">
        <v>30</v>
      </c>
    </row>
    <row r="9" spans="2:4">
      <c r="B9" t="s">
        <v>44</v>
      </c>
      <c r="C9" s="1">
        <v>7.4473999999999999E-2</v>
      </c>
      <c r="D9" s="1">
        <v>0.13486600000000001</v>
      </c>
    </row>
    <row r="10" spans="2:4">
      <c r="B10" t="s">
        <v>45</v>
      </c>
      <c r="C10" s="1">
        <v>6.6203999999999999E-2</v>
      </c>
      <c r="D10" s="1">
        <v>0.10388</v>
      </c>
    </row>
    <row r="11" spans="2:4">
      <c r="B11" t="s">
        <v>46</v>
      </c>
      <c r="C11" s="1">
        <v>8.2177E-2</v>
      </c>
      <c r="D11" s="1">
        <v>0.13736100000000001</v>
      </c>
    </row>
    <row r="12" spans="2:4">
      <c r="B12" t="s">
        <v>48</v>
      </c>
      <c r="C12" s="1">
        <v>6.7591999999999999E-2</v>
      </c>
      <c r="D12" s="1">
        <v>0.100079</v>
      </c>
    </row>
    <row r="13" spans="2:4">
      <c r="B13" t="s">
        <v>47</v>
      </c>
      <c r="C13" s="1">
        <v>8.4381999999999999E-2</v>
      </c>
      <c r="D13" s="1">
        <v>0.195407</v>
      </c>
    </row>
    <row r="14" spans="2:4">
      <c r="C14" s="1"/>
      <c r="D14" s="1"/>
    </row>
    <row r="15" spans="2:4">
      <c r="C15" s="1"/>
      <c r="D15" s="1"/>
    </row>
    <row r="16" spans="2:4">
      <c r="C16" s="1"/>
      <c r="D16" s="1"/>
    </row>
    <row r="17" spans="3:4">
      <c r="C17" s="1"/>
      <c r="D17" s="1"/>
    </row>
    <row r="18" spans="3:4">
      <c r="C18" s="1"/>
      <c r="D18" s="1"/>
    </row>
  </sheetData>
  <pageMargins left="0.511811024" right="0.511811024" top="0.78740157499999996" bottom="0.78740157499999996" header="0.31496062000000002" footer="0.3149606200000000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9FAAA17EC6E5A842AFA56633150E2D8D" ma:contentTypeVersion="15" ma:contentTypeDescription="Crie um novo documento." ma:contentTypeScope="" ma:versionID="c9d646b38aa2cdcc74104fca3fda98af">
  <xsd:schema xmlns:xsd="http://www.w3.org/2001/XMLSchema" xmlns:xs="http://www.w3.org/2001/XMLSchema" xmlns:p="http://schemas.microsoft.com/office/2006/metadata/properties" xmlns:ns2="e366de4c-8b30-400d-8c8d-8b1689d28605" xmlns:ns3="75d48d35-aa31-4959-83dc-ddfce39761ac" targetNamespace="http://schemas.microsoft.com/office/2006/metadata/properties" ma:root="true" ma:fieldsID="d838197e259f6549966390e9d5416a87" ns2:_="" ns3:_="">
    <xsd:import namespace="e366de4c-8b30-400d-8c8d-8b1689d28605"/>
    <xsd:import namespace="75d48d35-aa31-4959-83dc-ddfce39761a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366de4c-8b30-400d-8c8d-8b1689d2860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Marcações de imagem" ma:readOnly="false" ma:fieldId="{5cf76f15-5ced-4ddc-b409-7134ff3c332f}" ma:taxonomyMulti="true" ma:sspId="1f81e987-bf3d-489f-ba09-155191a9b13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5d48d35-aa31-4959-83dc-ddfce39761ac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70040d2f-b8f6-4623-b7a0-84f1e9d23fc8}" ma:internalName="TaxCatchAll" ma:showField="CatchAllData" ma:web="75d48d35-aa31-4959-83dc-ddfce39761a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5d48d35-aa31-4959-83dc-ddfce39761ac" xsi:nil="true"/>
    <lcf76f155ced4ddcb4097134ff3c332f xmlns="e366de4c-8b30-400d-8c8d-8b1689d28605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D74246AC-C24C-497B-933D-F9B97206B47A}"/>
</file>

<file path=customXml/itemProps2.xml><?xml version="1.0" encoding="utf-8"?>
<ds:datastoreItem xmlns:ds="http://schemas.openxmlformats.org/officeDocument/2006/customXml" ds:itemID="{79A8951D-4746-4BB7-83C9-85535A837BD5}"/>
</file>

<file path=customXml/itemProps3.xml><?xml version="1.0" encoding="utf-8"?>
<ds:datastoreItem xmlns:ds="http://schemas.openxmlformats.org/officeDocument/2006/customXml" ds:itemID="{291F159C-6C01-47A9-B42D-9B26572F9B4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Geral</vt:lpstr>
      <vt:lpstr>Chart HGF</vt:lpstr>
      <vt:lpstr>Geral!Area_de_impressao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Isabella Nunes Pereira</dc:creator>
  <cp:lastModifiedBy>JACIELE OLIVEIRA</cp:lastModifiedBy>
  <cp:lastPrinted>2021-10-18T14:04:39Z</cp:lastPrinted>
  <dcterms:created xsi:type="dcterms:W3CDTF">2017-10-11T21:25:50Z</dcterms:created>
  <dcterms:modified xsi:type="dcterms:W3CDTF">2023-10-24T01:17:58Z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0x0101009FAAA17EC6E5A842AFA56633150E2D8D</vt:lpwstr>
  </property>
</Properties>
</file>