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Centro - Oeste\"/>
    </mc:Choice>
  </mc:AlternateContent>
  <xr:revisionPtr revIDLastSave="0" documentId="13_ncr:1_{A23B97C9-404E-4FA5-8692-B7BE555DF66E}" xr6:coauthVersionLast="47" xr6:coauthVersionMax="47" xr10:uidLastSave="{00000000-0000-0000-0000-000000000000}"/>
  <bookViews>
    <workbookView xWindow="-120" yWindow="-120" windowWidth="20730" windowHeight="11040" tabRatio="84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45" l="1"/>
  <c r="D11" i="45"/>
  <c r="D12" i="45"/>
  <c r="D13" i="45"/>
  <c r="D14" i="45"/>
  <c r="D15" i="45"/>
  <c r="D16" i="45"/>
  <c r="L16" i="45"/>
  <c r="L12" i="45"/>
  <c r="L13" i="45"/>
  <c r="L14" i="45"/>
  <c r="L15" i="45"/>
  <c r="L11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H12" i="45"/>
  <c r="H14" i="45"/>
  <c r="H15" i="45"/>
  <c r="H16" i="45"/>
  <c r="H11" i="45"/>
  <c r="B10" i="45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<sst xmlns="http://schemas.openxmlformats.org/spreadsheetml/2006/main" count="87" uniqueCount="62">
  <si>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</si>
  <si>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</si>
  <si>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</si>
  <si>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</si>
  <si>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</si>
  <si>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</si>
  <si>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</si>
  <si>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</si>
  <si>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</si>
  <si>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</si>
  <si>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</si>
  <si>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</si>
  <si>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</si>
  <si>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</si>
  <si>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</si>
  <si>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</si>
  <si>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</si>
  <si>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</si>
  <si>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</si>
  <si>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</si>
  <si>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</si>
  <si>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</si>
  <si>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</si>
  <si>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</si>
  <si>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</si>
  <si>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</si>
  <si>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</si>
  <si>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</si>
  <si>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</si>
  <si>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</si>
  <si>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</si>
  <si>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</si>
  <si>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</si>
  <si>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</si>
  <si>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</si>
  <si>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</si>
  <si>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</si>
  <si>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</si>
  <si>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</si>
  <si>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</si>
  <si>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</si>
  <si>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</si>
  <si>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</si>
  <si>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</si>
  <si>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</si>
  <si>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</si>
  <si>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</si>
  <si>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</si>
  <si>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</si>
  <si>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</si>
  <si>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</si>
  <si>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</si>
  <si>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</si>
  <si>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CENTRO-OESTE</t>
  </si>
  <si>
    <t>Número de unidades locais, pessoal ocupado assalariado, salário médio mensal, e as respectivas 
participações, por Região e Unidade da Federação, segundo os tipos de eventos demográficos - 2021/2011</t>
  </si>
  <si>
    <r>
      <t xml:space="preserve">Taxa de entrada, saída e sobrevivência¹ das unidade locais por UF da Região Centro-Oeste - 2021 </t>
    </r>
    <r>
      <rPr>
        <b/>
        <sz val="11"/>
        <color rgb="FF00B050"/>
        <rFont val="Arial"/>
        <family val="2"/>
      </rPr>
      <t>(2011)</t>
    </r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</si>
  <si>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Centro-Oeste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</si>
  <si>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</si>
  <si>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</si>
  <si>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GOIÁS</t>
  </si>
  <si>
    <t>-</t>
  </si>
  <si>
    <t>Entradas e saídas de unidades locais com indicação das respectivas participações e taxas, 
segundo as seções da CNAE 2.0 -  Goiás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</si>
</sst>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4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113" fillId="0" borderId="0" xfId="0" applyFont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7" fillId="40" borderId="0" xfId="0" applyFont="1" applyFill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'[1]Centro-Oeste'!$I$15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'[1]Centro-Oeste'!$J$14:$N$14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'[1]Centro-Oeste'!$J$15:$N$15</c:f>
              <c:numCache>
                <c:formatCode>General</c:formatCode>
                <c:ptCount val="5"/>
                <c:pt idx="0">
                  <c:v>8.4101254579771287E-2</c:v>
                </c:pt>
                <c:pt idx="1">
                  <c:v>8.716647569160256E-2</c:v>
                </c:pt>
                <c:pt idx="2">
                  <c:v>8.7612493382742185E-2</c:v>
                </c:pt>
                <c:pt idx="3">
                  <c:v>7.9283414146648412E-2</c:v>
                </c:pt>
                <c:pt idx="4">
                  <c:v>8.5995262364510799E-2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D-45B1-94A3-69FFDD889C5B}"/>
            </c:ext>
          </c:extLst>
        </c:ser>
        <c:ser>
          <c:idx val="1"/>
          <c:order val="1"/>
          <c:tx>
            <c:strRef>
              <c:f>'[1]Centro-Oeste'!$I$16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'[1]Centro-Oeste'!$J$14:$N$14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'[1]Centro-Oeste'!$J$16:$N$16</c:f>
              <c:numCache>
                <c:formatCode>General</c:formatCode>
                <c:ptCount val="5"/>
                <c:pt idx="0">
                  <c:v>0.13474284862708719</c:v>
                </c:pt>
                <c:pt idx="1">
                  <c:v>0.1245888999273439</c:v>
                </c:pt>
                <c:pt idx="2">
                  <c:v>0.13796021745767956</c:v>
                </c:pt>
                <c:pt idx="3">
                  <c:v>0.12116055057408355</c:v>
                </c:pt>
                <c:pt idx="4">
                  <c:v>0.15644956980933422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BD-45B1-94A3-69FFDD889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142875</xdr:colOff>
      <xdr:row>33</xdr:row>
      <xdr:rowOff>47625</xdr:rowOff>
    </xdr:from>
    <xdr:to>
      <xdr:col>8</xdr:col>
      <xdr:colOff>419100</xdr:colOff>
      <xdr:row>53</xdr:row>
      <xdr:rowOff>28575</xdr:rowOff>
    </xdr:to>
    <xdr:pic>
      <xdr:nvPicPr>
        <xdr:cNvPr id="17" name="Imagem 16">
          <a:extLst>
            <a:ext uri="{FF2B5EF4-FFF2-40B4-BE49-F238E27FC236}">
              <a16:creationId xmlns:a16="http://schemas.microsoft.com/office/drawing/2014/main" id="{3A4F8403-1BF4-4E4A-9A32-16404928C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7743825"/>
          <a:ext cx="35337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1219200</xdr:colOff>
      <xdr:row>33</xdr:row>
      <xdr:rowOff>28575</xdr:rowOff>
    </xdr:from>
    <xdr:to>
      <xdr:col>11</xdr:col>
      <xdr:colOff>326651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24775"/>
          <a:ext cx="688657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630619</xdr:colOff>
      <xdr:row>43</xdr:row>
      <xdr:rowOff>33411</xdr:rowOff>
    </xdr:from>
    <xdr:to>
      <xdr:col>8</xdr:col>
      <xdr:colOff>214045</xdr:colOff>
      <xdr:row>43</xdr:row>
      <xdr:rowOff>162555</xdr:rowOff>
    </xdr:to>
    <xdr:cxnSp macro="">
      <xdr:nvCxnSpPr>
        <xdr:cNvPr id="7" name="Conector de Seta Reta 6">
          <a:extLst>
            <a:ext uri="{FF2B5EF4-FFF2-40B4-BE49-F238E27FC236}">
              <a16:creationId xmlns:a16="http://schemas.microsoft.com/office/drawing/2014/main" id="{1AA90765-FBFD-4A63-995F-A9BA6787ADA4}"/>
            </a:ext>
          </a:extLst>
        </xdr:cNvPr>
        <xdr:cNvCxnSpPr>
          <a:cxnSpLocks/>
        </xdr:cNvCxnSpPr>
      </xdr:nvCxnSpPr>
      <xdr:spPr>
        <a:xfrm>
          <a:off x="5859844" y="9558411"/>
          <a:ext cx="297801" cy="129144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170594</xdr:colOff>
      <xdr:row>38</xdr:row>
      <xdr:rowOff>49333</xdr:rowOff>
    </xdr:from>
    <xdr:to>
      <xdr:col>9</xdr:col>
      <xdr:colOff>114300</xdr:colOff>
      <xdr:row>40</xdr:row>
      <xdr:rowOff>25223</xdr:rowOff>
    </xdr:to>
    <xdr:cxnSp macro="">
      <xdr:nvCxnSpPr>
        <xdr:cNvPr id="8" name="Conector de Seta Reta 7">
          <a:extLst>
            <a:ext uri="{FF2B5EF4-FFF2-40B4-BE49-F238E27FC236}">
              <a16:creationId xmlns:a16="http://schemas.microsoft.com/office/drawing/2014/main" id="{7AE8D161-B7AB-4247-9D7E-A8608E22BFB0}"/>
            </a:ext>
          </a:extLst>
        </xdr:cNvPr>
        <xdr:cNvCxnSpPr>
          <a:cxnSpLocks/>
          <a:endCxn id="13" idx="1"/>
        </xdr:cNvCxnSpPr>
      </xdr:nvCxnSpPr>
      <xdr:spPr>
        <a:xfrm flipV="1">
          <a:off x="6114194" y="8669458"/>
          <a:ext cx="562831" cy="3378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112083</xdr:colOff>
      <xdr:row>39</xdr:row>
      <xdr:rowOff>50875</xdr:rowOff>
    </xdr:from>
    <xdr:to>
      <xdr:col>4</xdr:col>
      <xdr:colOff>66109</xdr:colOff>
      <xdr:row>39</xdr:row>
      <xdr:rowOff>50875</xdr:rowOff>
    </xdr:to>
    <xdr:cxnSp macro="">
      <xdr:nvCxnSpPr>
        <xdr:cNvPr id="9" name="Conector de Seta Reta 8">
          <a:extLst>
            <a:ext uri="{FF2B5EF4-FFF2-40B4-BE49-F238E27FC236}">
              <a16:creationId xmlns:a16="http://schemas.microsoft.com/office/drawing/2014/main" id="{7D6D5A4A-252C-4A5F-A973-32BEC7C196D9}"/>
            </a:ext>
          </a:extLst>
        </xdr:cNvPr>
        <xdr:cNvCxnSpPr>
          <a:cxnSpLocks/>
        </xdr:cNvCxnSpPr>
      </xdr:nvCxnSpPr>
      <xdr:spPr>
        <a:xfrm flipH="1">
          <a:off x="2798133" y="8851975"/>
          <a:ext cx="66840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43212</xdr:colOff>
      <xdr:row>49</xdr:row>
      <xdr:rowOff>160328</xdr:rowOff>
    </xdr:from>
    <xdr:to>
      <xdr:col>7</xdr:col>
      <xdr:colOff>5304</xdr:colOff>
      <xdr:row>49</xdr:row>
      <xdr:rowOff>160328</xdr:rowOff>
    </xdr:to>
    <xdr:cxnSp macro="">
      <xdr:nvCxnSpPr>
        <xdr:cNvPr id="10" name="Conector de Seta Reta 9">
          <a:extLst>
            <a:ext uri="{FF2B5EF4-FFF2-40B4-BE49-F238E27FC236}">
              <a16:creationId xmlns:a16="http://schemas.microsoft.com/office/drawing/2014/main" id="{C352D8B3-0BD1-49F5-953D-35AB340D0F44}"/>
            </a:ext>
          </a:extLst>
        </xdr:cNvPr>
        <xdr:cNvCxnSpPr>
          <a:cxnSpLocks/>
        </xdr:cNvCxnSpPr>
      </xdr:nvCxnSpPr>
      <xdr:spPr>
        <a:xfrm>
          <a:off x="4691412" y="10771178"/>
          <a:ext cx="543117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400050</xdr:colOff>
      <xdr:row>37</xdr:row>
      <xdr:rowOff>176427</xdr:rowOff>
    </xdr:from>
    <xdr:to>
      <xdr:col>3</xdr:col>
      <xdr:colOff>333375</xdr:colOff>
      <xdr:row>40</xdr:row>
      <xdr:rowOff>150105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87E4AAEA-3AC9-4516-8429-5013B03A9EE4}"/>
            </a:ext>
          </a:extLst>
        </xdr:cNvPr>
        <xdr:cNvSpPr txBox="1">
          <a:spLocks noChangeArrowheads="1"/>
        </xdr:cNvSpPr>
      </xdr:nvSpPr>
      <xdr:spPr bwMode="auto">
        <a:xfrm>
          <a:off x="1733550" y="8615577"/>
          <a:ext cx="1285875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19,9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11,6% </a:t>
          </a:r>
          <a:r>
            <a:rPr lang="pt-BR" sz="900" b="0" kern="1200">
              <a:solidFill>
                <a:srgbClr val="00B050"/>
              </a:solidFill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altLang="pt-BR" sz="900" b="0" kern="1200">
              <a:solidFill>
                <a:srgbClr val="00B050"/>
              </a:solidFill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23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,9%)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(77,5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114300</xdr:colOff>
      <xdr:row>36</xdr:row>
      <xdr:rowOff>152981</xdr:rowOff>
    </xdr:from>
    <xdr:to>
      <xdr:col>11</xdr:col>
      <xdr:colOff>286445</xdr:colOff>
      <xdr:row>39</xdr:row>
      <xdr:rowOff>126659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914914BF-EB6E-4453-A302-9DE93C19DDE8}"/>
            </a:ext>
          </a:extLst>
        </xdr:cNvPr>
        <xdr:cNvSpPr txBox="1">
          <a:spLocks noChangeArrowheads="1"/>
        </xdr:cNvSpPr>
      </xdr:nvSpPr>
      <xdr:spPr bwMode="auto">
        <a:xfrm>
          <a:off x="6677025" y="8411156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11,9%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187570</xdr:colOff>
      <xdr:row>42</xdr:row>
      <xdr:rowOff>143456</xdr:rowOff>
    </xdr:from>
    <xdr:to>
      <xdr:col>10</xdr:col>
      <xdr:colOff>321615</xdr:colOff>
      <xdr:row>45</xdr:row>
      <xdr:rowOff>117134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BDB6F3F0-393E-4358-9099-E85609DDB792}"/>
            </a:ext>
          </a:extLst>
        </xdr:cNvPr>
        <xdr:cNvSpPr txBox="1">
          <a:spLocks noChangeArrowheads="1"/>
        </xdr:cNvSpPr>
      </xdr:nvSpPr>
      <xdr:spPr bwMode="auto">
        <a:xfrm>
          <a:off x="6131170" y="9487481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,2%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14,3%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18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,0%)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79,8%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,2%)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575165</xdr:colOff>
      <xdr:row>48</xdr:row>
      <xdr:rowOff>92167</xdr:rowOff>
    </xdr:from>
    <xdr:to>
      <xdr:col>8</xdr:col>
      <xdr:colOff>466725</xdr:colOff>
      <xdr:row>51</xdr:row>
      <xdr:rowOff>65845</xdr:rowOff>
    </xdr:to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id="{978FE4B5-AC73-4570-BD85-5974058487C3}"/>
            </a:ext>
          </a:extLst>
        </xdr:cNvPr>
        <xdr:cNvSpPr txBox="1">
          <a:spLocks noChangeArrowheads="1"/>
        </xdr:cNvSpPr>
      </xdr:nvSpPr>
      <xdr:spPr bwMode="auto">
        <a:xfrm>
          <a:off x="5223365" y="10522042"/>
          <a:ext cx="118696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17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11,3%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(79,4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136071</xdr:colOff>
      <xdr:row>91</xdr:row>
      <xdr:rowOff>27215</xdr:rowOff>
    </xdr:from>
    <xdr:to>
      <xdr:col>12</xdr:col>
      <xdr:colOff>396973</xdr:colOff>
      <xdr:row>118</xdr:row>
      <xdr:rowOff>27214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0C30BE4-FE6A-484F-A724-BE883576AB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/>
      <sheetData sheetId="2"/>
      <sheetData sheetId="3"/>
      <sheetData sheetId="4">
        <row r="14">
          <cell r="J14" t="str">
            <v>Centro-Oeste</v>
          </cell>
          <cell r="K14" t="str">
            <v>Mato Grosso do Sul</v>
          </cell>
          <cell r="L14" t="str">
            <v>Mato Grosso</v>
          </cell>
          <cell r="M14" t="str">
            <v>Goiás</v>
          </cell>
          <cell r="N14" t="str">
            <v>Distrito Federal</v>
          </cell>
        </row>
        <row r="15">
          <cell r="I15" t="str">
            <v>Unidades Locais</v>
          </cell>
          <cell r="J15">
            <v>8.4101254579771287E-2</v>
          </cell>
          <cell r="K15">
            <v>8.716647569160256E-2</v>
          </cell>
          <cell r="L15">
            <v>8.7612493382742185E-2</v>
          </cell>
          <cell r="M15">
            <v>7.9283414146648412E-2</v>
          </cell>
          <cell r="N15">
            <v>8.5995262364510799E-2</v>
          </cell>
        </row>
        <row r="16">
          <cell r="I16" t="str">
            <v>Pessoas Ocupadas Assalariadas</v>
          </cell>
          <cell r="J16">
            <v>0.13474284862708719</v>
          </cell>
          <cell r="K16">
            <v>0.1245888999273439</v>
          </cell>
          <cell r="L16">
            <v>0.13796021745767956</v>
          </cell>
          <cell r="M16">
            <v>0.12116055057408355</v>
          </cell>
          <cell r="N16">
            <v>0.15644956980933422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112" zoomScale="130" zoomScaleNormal="145" zoomScaleSheetLayoutView="130" zoomScalePageLayoutView="70" workbookViewId="0">
      <selection activeCell="M22" sqref="M22:M27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8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58" t="s">
        <v>53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15.75">
      <c r="A2" s="58" t="s">
        <v>59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6.75" customHeight="1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5.75">
      <c r="A4" s="70" t="s">
        <v>35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1:13" ht="51.75" customHeight="1">
      <c r="A5" s="62" t="s">
        <v>54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5">
        <v>2021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3" t="s">
        <v>5</v>
      </c>
      <c r="B9" s="59" t="s">
        <v>6</v>
      </c>
      <c r="C9" s="60"/>
      <c r="D9" s="60"/>
      <c r="E9" s="60"/>
      <c r="F9" s="61" t="s">
        <v>27</v>
      </c>
      <c r="G9" s="61"/>
      <c r="H9" s="61"/>
      <c r="I9" s="61"/>
      <c r="J9" s="61" t="s">
        <v>39</v>
      </c>
      <c r="K9" s="61"/>
      <c r="L9" s="61"/>
      <c r="M9" s="59"/>
    </row>
    <row r="10" spans="1:13" ht="63.75" customHeight="1">
      <c r="A10" s="64"/>
      <c r="B10" s="7" t="str">
        <f>PROPER($A$1)</f>
        <v>Região Centro-Oeste</v>
      </c>
      <c r="C10" s="7" t="str">
        <f>PROPER($A$2)</f>
        <v>Goiás</v>
      </c>
      <c r="D10" s="7" t="s">
        <v>41</v>
      </c>
      <c r="E10" s="8" t="s">
        <v>42</v>
      </c>
      <c r="F10" s="7" t="str">
        <f>B10</f>
        <v>Região Centro-Oeste</v>
      </c>
      <c r="G10" s="7" t="str">
        <f>PROPER($A$2)</f>
        <v>Goiás</v>
      </c>
      <c r="H10" s="7" t="s">
        <v>41</v>
      </c>
      <c r="I10" s="8" t="s">
        <v>7</v>
      </c>
      <c r="J10" s="7" t="str">
        <f>F10</f>
        <v>Região Centro-Oeste</v>
      </c>
      <c r="K10" s="7" t="str">
        <f>PROPER($A$2)</f>
        <v>Goiás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47">
        <v>498387</v>
      </c>
      <c r="C11" s="44">
        <v>202554</v>
      </c>
      <c r="D11" s="10">
        <f>C11/B11</f>
        <v>0.40641910804254527</v>
      </c>
      <c r="E11" s="11">
        <v>1</v>
      </c>
      <c r="F11" s="47">
        <v>2846.95</v>
      </c>
      <c r="G11" s="44">
        <v>1076.2809999999999</v>
      </c>
      <c r="H11" s="12">
        <f>G11/F11</f>
        <v>0.37804703278947649</v>
      </c>
      <c r="I11" s="52">
        <v>1</v>
      </c>
      <c r="J11" s="47">
        <v>2618</v>
      </c>
      <c r="K11" s="48">
        <v>2317</v>
      </c>
      <c r="L11" s="12">
        <f>K11/J11</f>
        <v>0.88502673796791442</v>
      </c>
      <c r="M11" s="13">
        <v>1</v>
      </c>
    </row>
    <row r="12" spans="1:13" ht="17.100000000000001" customHeight="1">
      <c r="A12" s="14" t="s">
        <v>3</v>
      </c>
      <c r="B12" s="49">
        <v>400560</v>
      </c>
      <c r="C12" s="45">
        <v>162220</v>
      </c>
      <c r="D12" s="10">
        <f t="shared" ref="D12:D16" si="0">C12/B12</f>
        <v>0.40498302376672657</v>
      </c>
      <c r="E12" s="11">
        <v>1</v>
      </c>
      <c r="F12" s="49">
        <v>2717.4760000000001</v>
      </c>
      <c r="G12" s="45">
        <v>1021.314</v>
      </c>
      <c r="H12" s="16">
        <f t="shared" ref="H12:H16" si="1">G12/F12</f>
        <v>0.37583183807327092</v>
      </c>
      <c r="I12" s="17">
        <v>1</v>
      </c>
      <c r="J12" s="49">
        <v>2644</v>
      </c>
      <c r="K12" s="44">
        <v>2338</v>
      </c>
      <c r="L12" s="16">
        <f t="shared" ref="L12:L16" si="2">K12/J12</f>
        <v>0.88426626323751889</v>
      </c>
      <c r="M12" s="11">
        <v>1</v>
      </c>
    </row>
    <row r="13" spans="1:13" ht="17.100000000000001" customHeight="1">
      <c r="A13" s="14" t="s">
        <v>2</v>
      </c>
      <c r="B13" s="49">
        <v>97827</v>
      </c>
      <c r="C13" s="45">
        <v>40334</v>
      </c>
      <c r="D13" s="10">
        <f t="shared" si="0"/>
        <v>0.41229926298465658</v>
      </c>
      <c r="E13" s="11">
        <v>1</v>
      </c>
      <c r="F13" s="49">
        <v>129.47399999999999</v>
      </c>
      <c r="G13" s="45">
        <v>54.966999999999999</v>
      </c>
      <c r="H13" s="16">
        <f>G13/F13</f>
        <v>0.42454083445324931</v>
      </c>
      <c r="I13" s="17">
        <v>1</v>
      </c>
      <c r="J13" s="49">
        <v>1685</v>
      </c>
      <c r="K13" s="45">
        <v>1669</v>
      </c>
      <c r="L13" s="16">
        <f t="shared" si="2"/>
        <v>0.99050445103857565</v>
      </c>
      <c r="M13" s="11">
        <v>1</v>
      </c>
    </row>
    <row r="14" spans="1:13" ht="17.100000000000001" customHeight="1">
      <c r="A14" s="21" t="s">
        <v>37</v>
      </c>
      <c r="B14" s="49">
        <v>83396</v>
      </c>
      <c r="C14" s="45">
        <v>34332</v>
      </c>
      <c r="D14" s="10">
        <f t="shared" si="0"/>
        <v>0.41167442083553168</v>
      </c>
      <c r="E14" s="11">
        <v>1</v>
      </c>
      <c r="F14" s="49">
        <v>113.973</v>
      </c>
      <c r="G14" s="45">
        <v>48.043999999999997</v>
      </c>
      <c r="H14" s="16">
        <f t="shared" si="1"/>
        <v>0.42153843454151418</v>
      </c>
      <c r="I14" s="17">
        <v>1</v>
      </c>
      <c r="J14" s="49">
        <v>1718</v>
      </c>
      <c r="K14" s="44">
        <v>1705</v>
      </c>
      <c r="L14" s="16">
        <f t="shared" si="2"/>
        <v>0.99243306169965073</v>
      </c>
      <c r="M14" s="11">
        <v>1</v>
      </c>
    </row>
    <row r="15" spans="1:13" ht="17.100000000000001" customHeight="1">
      <c r="A15" s="21" t="s">
        <v>38</v>
      </c>
      <c r="B15" s="50">
        <v>14431</v>
      </c>
      <c r="C15" s="44">
        <v>6002</v>
      </c>
      <c r="D15" s="10">
        <f t="shared" si="0"/>
        <v>0.41591019333379531</v>
      </c>
      <c r="E15" s="11">
        <v>1</v>
      </c>
      <c r="F15" s="50">
        <v>15.500999999999999</v>
      </c>
      <c r="G15" s="44">
        <v>6.923</v>
      </c>
      <c r="H15" s="16">
        <f t="shared" si="1"/>
        <v>0.44661634733243016</v>
      </c>
      <c r="I15" s="17">
        <v>1</v>
      </c>
      <c r="J15" s="50">
        <v>1530</v>
      </c>
      <c r="K15" s="44">
        <v>1501</v>
      </c>
      <c r="L15" s="16">
        <f t="shared" si="2"/>
        <v>0.98104575163398688</v>
      </c>
      <c r="M15" s="11">
        <v>1</v>
      </c>
    </row>
    <row r="16" spans="1:13" ht="17.100000000000001" customHeight="1">
      <c r="A16" s="18" t="s">
        <v>1</v>
      </c>
      <c r="B16" s="51">
        <v>60959</v>
      </c>
      <c r="C16" s="46">
        <v>24178</v>
      </c>
      <c r="D16" s="19">
        <f t="shared" si="0"/>
        <v>0.39662724126051935</v>
      </c>
      <c r="E16" s="53">
        <v>1</v>
      </c>
      <c r="F16" s="51">
        <v>68.194000000000003</v>
      </c>
      <c r="G16" s="46">
        <v>27.405000000000001</v>
      </c>
      <c r="H16" s="19">
        <f t="shared" si="1"/>
        <v>0.40186819954834735</v>
      </c>
      <c r="I16" s="53">
        <v>1</v>
      </c>
      <c r="J16" s="51">
        <v>1460</v>
      </c>
      <c r="K16" s="46">
        <v>1525</v>
      </c>
      <c r="L16" s="19">
        <f t="shared" si="2"/>
        <v>1.0445205479452055</v>
      </c>
      <c r="M16" s="20">
        <v>1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5">
        <v>2011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3" t="s">
        <v>5</v>
      </c>
      <c r="B20" s="59" t="s">
        <v>6</v>
      </c>
      <c r="C20" s="60"/>
      <c r="D20" s="60"/>
      <c r="E20" s="60"/>
      <c r="F20" s="61" t="s">
        <v>27</v>
      </c>
      <c r="G20" s="61"/>
      <c r="H20" s="61"/>
      <c r="I20" s="61"/>
      <c r="J20" s="61" t="s">
        <v>39</v>
      </c>
      <c r="K20" s="61"/>
      <c r="L20" s="61"/>
      <c r="M20" s="59"/>
    </row>
    <row r="21" spans="1:13" ht="60" customHeight="1">
      <c r="A21" s="64"/>
      <c r="B21" s="7" t="str">
        <f>B10</f>
        <v>Região Centro-Oeste</v>
      </c>
      <c r="C21" s="7" t="str">
        <f>PROPER($A$2)</f>
        <v>Goiás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Centro-Oeste</v>
      </c>
      <c r="G21" s="7" t="str">
        <f>PROPER($A$2)</f>
        <v>Goiás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Centro-Oeste</v>
      </c>
      <c r="K21" s="7" t="str">
        <f>PROPER($A$2)</f>
        <v>Goiás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44">
        <v>378149</v>
      </c>
      <c r="C22" s="44">
        <v>154786</v>
      </c>
      <c r="D22" s="10">
        <f>C22/B22</f>
        <v>0.40932542463420502</v>
      </c>
      <c r="E22" s="11">
        <v>1</v>
      </c>
      <c r="F22" s="47">
        <v>2359.453</v>
      </c>
      <c r="G22" s="48">
        <v>908.08600000000001</v>
      </c>
      <c r="H22" s="12">
        <f>G22/F22</f>
        <v>0.38487140875448672</v>
      </c>
      <c r="I22" s="52">
        <v>1</v>
      </c>
      <c r="J22" s="47">
        <v>1388</v>
      </c>
      <c r="K22" s="48">
        <v>1231</v>
      </c>
      <c r="L22" s="12">
        <f>K22/J22</f>
        <v>0.88688760806916422</v>
      </c>
      <c r="M22" s="13">
        <v>2</v>
      </c>
    </row>
    <row r="23" spans="1:13" ht="17.100000000000001" customHeight="1">
      <c r="A23" s="14" t="s">
        <v>3</v>
      </c>
      <c r="B23" s="45">
        <v>298101</v>
      </c>
      <c r="C23" s="44">
        <v>121601</v>
      </c>
      <c r="D23" s="10">
        <f t="shared" ref="D23:D27" si="3">C23/B23</f>
        <v>0.40791879262397646</v>
      </c>
      <c r="E23" s="11">
        <v>1</v>
      </c>
      <c r="F23" s="49">
        <v>2222.9740000000002</v>
      </c>
      <c r="G23" s="44">
        <v>855.52700000000004</v>
      </c>
      <c r="H23" s="16">
        <f t="shared" ref="H23:H27" si="4">G23/F23</f>
        <v>0.38485695289283633</v>
      </c>
      <c r="I23" s="17">
        <v>1</v>
      </c>
      <c r="J23" s="49">
        <v>1397</v>
      </c>
      <c r="K23" s="44">
        <v>1233</v>
      </c>
      <c r="L23" s="16">
        <f t="shared" ref="L23:L27" si="5">K23/J23</f>
        <v>0.882605583392985</v>
      </c>
      <c r="M23" s="11">
        <v>2</v>
      </c>
    </row>
    <row r="24" spans="1:13" ht="17.100000000000001" customHeight="1">
      <c r="A24" s="14" t="s">
        <v>2</v>
      </c>
      <c r="B24" s="45">
        <v>80048</v>
      </c>
      <c r="C24" s="45">
        <v>33185</v>
      </c>
      <c r="D24" s="10">
        <f t="shared" si="3"/>
        <v>0.41456376174295423</v>
      </c>
      <c r="E24" s="11">
        <v>1</v>
      </c>
      <c r="F24" s="49">
        <v>136.47900000000001</v>
      </c>
      <c r="G24" s="45">
        <v>52.558999999999997</v>
      </c>
      <c r="H24" s="16">
        <f t="shared" si="4"/>
        <v>0.38510686625781249</v>
      </c>
      <c r="I24" s="17">
        <v>1</v>
      </c>
      <c r="J24" s="49">
        <v>1135</v>
      </c>
      <c r="K24" s="45">
        <v>1180</v>
      </c>
      <c r="L24" s="16">
        <f t="shared" si="5"/>
        <v>1.0396475770925111</v>
      </c>
      <c r="M24" s="11">
        <v>1</v>
      </c>
    </row>
    <row r="25" spans="1:13" ht="17.100000000000001" customHeight="1">
      <c r="A25" s="21" t="s">
        <v>37</v>
      </c>
      <c r="B25" s="45">
        <v>62091</v>
      </c>
      <c r="C25" s="44">
        <v>26169</v>
      </c>
      <c r="D25" s="10">
        <f t="shared" si="3"/>
        <v>0.42146204763975453</v>
      </c>
      <c r="E25" s="11">
        <v>1</v>
      </c>
      <c r="F25" s="49">
        <v>125.224</v>
      </c>
      <c r="G25" s="44">
        <v>48.381</v>
      </c>
      <c r="H25" s="16">
        <f t="shared" si="4"/>
        <v>0.38635565067399219</v>
      </c>
      <c r="I25" s="17">
        <v>1</v>
      </c>
      <c r="J25" s="49">
        <v>1150</v>
      </c>
      <c r="K25" s="44">
        <v>1190</v>
      </c>
      <c r="L25" s="16">
        <f t="shared" si="5"/>
        <v>1.0347826086956522</v>
      </c>
      <c r="M25" s="11">
        <v>1</v>
      </c>
    </row>
    <row r="26" spans="1:13" ht="17.100000000000001" customHeight="1">
      <c r="A26" s="21" t="s">
        <v>38</v>
      </c>
      <c r="B26" s="44">
        <v>17957</v>
      </c>
      <c r="C26" s="44">
        <v>7016</v>
      </c>
      <c r="D26" s="10">
        <f t="shared" si="3"/>
        <v>0.39071114328674056</v>
      </c>
      <c r="E26" s="11">
        <v>1</v>
      </c>
      <c r="F26" s="50">
        <v>11.255000000000001</v>
      </c>
      <c r="G26" s="44">
        <v>4.1779999999999999</v>
      </c>
      <c r="H26" s="16">
        <f t="shared" si="4"/>
        <v>0.37121279431363835</v>
      </c>
      <c r="I26" s="17">
        <v>1</v>
      </c>
      <c r="J26" s="50">
        <v>1015</v>
      </c>
      <c r="K26" s="44">
        <v>1095</v>
      </c>
      <c r="L26" s="16">
        <f t="shared" si="5"/>
        <v>1.0788177339901477</v>
      </c>
      <c r="M26" s="11">
        <v>1</v>
      </c>
    </row>
    <row r="27" spans="1:13" ht="17.100000000000001" customHeight="1">
      <c r="A27" s="18" t="s">
        <v>1</v>
      </c>
      <c r="B27" s="46">
        <v>76258</v>
      </c>
      <c r="C27" s="46">
        <v>30550</v>
      </c>
      <c r="D27" s="19">
        <f t="shared" si="3"/>
        <v>0.40061370610296626</v>
      </c>
      <c r="E27" s="53">
        <v>1</v>
      </c>
      <c r="F27" s="51">
        <v>40.438000000000002</v>
      </c>
      <c r="G27" s="46">
        <v>13.611000000000001</v>
      </c>
      <c r="H27" s="19">
        <f t="shared" si="4"/>
        <v>0.3365893466541372</v>
      </c>
      <c r="I27" s="53">
        <v>1</v>
      </c>
      <c r="J27" s="51">
        <v>1020</v>
      </c>
      <c r="K27" s="46">
        <v>918</v>
      </c>
      <c r="L27" s="19">
        <f t="shared" si="5"/>
        <v>0.9</v>
      </c>
      <c r="M27" s="20">
        <v>1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2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3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73" t="s">
        <v>55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2" t="s">
        <v>58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</row>
    <row r="55" spans="1:13">
      <c r="A55" s="72" t="s">
        <v>51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55" t="s">
        <v>61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68" t="s">
        <v>31</v>
      </c>
      <c r="B60" s="68"/>
      <c r="C60" s="68"/>
      <c r="D60" s="68"/>
      <c r="E60" s="63"/>
      <c r="F60" s="56" t="s">
        <v>25</v>
      </c>
      <c r="G60" s="67"/>
      <c r="H60" s="56" t="s">
        <v>2</v>
      </c>
      <c r="I60" s="57"/>
      <c r="J60" s="67"/>
      <c r="K60" s="56" t="s">
        <v>1</v>
      </c>
      <c r="L60" s="57"/>
      <c r="M60" s="57"/>
    </row>
    <row r="61" spans="1:13" s="3" customFormat="1" ht="42.75">
      <c r="A61" s="69"/>
      <c r="B61" s="69"/>
      <c r="C61" s="69"/>
      <c r="D61" s="69"/>
      <c r="E61" s="64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>
        <v>202554</v>
      </c>
      <c r="G62" s="1">
        <v>1</v>
      </c>
      <c r="H62">
        <v>40334</v>
      </c>
      <c r="I62" s="1">
        <v>1</v>
      </c>
      <c r="J62" s="1">
        <v>0.19912714634122258</v>
      </c>
      <c r="K62">
        <v>24178</v>
      </c>
      <c r="L62" s="1">
        <v>1</v>
      </c>
      <c r="M62" s="1">
        <v>0.1193657000108613</v>
      </c>
    </row>
    <row r="63" spans="1:13" s="32" customFormat="1" ht="15" customHeight="1">
      <c r="A63" s="33" t="s">
        <v>9</v>
      </c>
      <c r="B63" s="34"/>
      <c r="C63" s="34"/>
      <c r="D63" s="34"/>
      <c r="F63">
        <v>4114</v>
      </c>
      <c r="G63" s="1">
        <v>2.0310633213859019E-2</v>
      </c>
      <c r="H63">
        <v>813</v>
      </c>
      <c r="I63" s="1">
        <v>2.0156691624931819E-2</v>
      </c>
      <c r="J63" s="1">
        <v>0.19761789013125911</v>
      </c>
      <c r="K63">
        <v>296</v>
      </c>
      <c r="L63" s="1">
        <v>1.2242534535528166E-2</v>
      </c>
      <c r="M63" s="1">
        <v>7.1949440933398154E-2</v>
      </c>
    </row>
    <row r="64" spans="1:13" s="32" customFormat="1" ht="15" customHeight="1">
      <c r="A64" s="35" t="s">
        <v>10</v>
      </c>
      <c r="B64" s="35"/>
      <c r="C64" s="35"/>
      <c r="D64" s="35"/>
      <c r="F64">
        <v>643</v>
      </c>
      <c r="G64" s="1">
        <v>3.1744621187436437E-3</v>
      </c>
      <c r="H64">
        <v>123</v>
      </c>
      <c r="I64" s="1">
        <v>3.049536371299648E-3</v>
      </c>
      <c r="J64" s="1">
        <v>0.19129082426127528</v>
      </c>
      <c r="K64">
        <v>67</v>
      </c>
      <c r="L64" s="1">
        <v>2.7711142360823888E-3</v>
      </c>
      <c r="M64" s="1">
        <v>0.104199066874028</v>
      </c>
    </row>
    <row r="65" spans="1:13" s="32" customFormat="1" ht="15" customHeight="1">
      <c r="A65" s="35" t="s">
        <v>11</v>
      </c>
      <c r="B65" s="35"/>
      <c r="C65" s="35"/>
      <c r="D65" s="35"/>
      <c r="F65">
        <v>16554</v>
      </c>
      <c r="G65" s="1">
        <v>8.1726354453627179E-2</v>
      </c>
      <c r="H65">
        <v>2756</v>
      </c>
      <c r="I65" s="1">
        <v>6.8329449100014872E-2</v>
      </c>
      <c r="J65" s="1">
        <v>0.16648544158511538</v>
      </c>
      <c r="K65">
        <v>1929</v>
      </c>
      <c r="L65" s="1">
        <v>7.9783274050789971E-2</v>
      </c>
      <c r="M65" s="1">
        <v>0.11652772743747734</v>
      </c>
    </row>
    <row r="66" spans="1:13" s="32" customFormat="1" ht="15" customHeight="1">
      <c r="A66" s="35" t="s">
        <v>12</v>
      </c>
      <c r="B66" s="35"/>
      <c r="C66" s="35"/>
      <c r="D66" s="35"/>
      <c r="F66">
        <v>328</v>
      </c>
      <c r="G66" s="1">
        <v>1.6193212674151091E-3</v>
      </c>
      <c r="H66">
        <v>49</v>
      </c>
      <c r="I66" s="1">
        <v>1.2148559527941688E-3</v>
      </c>
      <c r="J66" s="1">
        <v>0.14939024390243902</v>
      </c>
      <c r="K66">
        <v>3</v>
      </c>
      <c r="L66" s="1">
        <v>1.2407974191413682E-4</v>
      </c>
      <c r="M66" s="1">
        <v>9.1463414634146336E-3</v>
      </c>
    </row>
    <row r="67" spans="1:13" s="32" customFormat="1" ht="15" customHeight="1">
      <c r="A67" s="35" t="s">
        <v>32</v>
      </c>
      <c r="B67" s="54"/>
      <c r="C67" s="54"/>
      <c r="D67" s="54"/>
      <c r="F67">
        <v>631</v>
      </c>
      <c r="G67" s="1">
        <v>3.1152186577406518E-3</v>
      </c>
      <c r="H67">
        <v>118</v>
      </c>
      <c r="I67" s="1">
        <v>2.9255714781573857E-3</v>
      </c>
      <c r="J67" s="1">
        <v>0.18700475435816163</v>
      </c>
      <c r="K67">
        <v>67</v>
      </c>
      <c r="L67" s="1">
        <v>2.7711142360823888E-3</v>
      </c>
      <c r="M67" s="1">
        <v>0.10618066561014262</v>
      </c>
    </row>
    <row r="68" spans="1:13" s="32" customFormat="1" ht="15" customHeight="1">
      <c r="A68" s="35" t="s">
        <v>13</v>
      </c>
      <c r="B68" s="35"/>
      <c r="C68" s="35"/>
      <c r="D68" s="35"/>
      <c r="F68">
        <v>12224</v>
      </c>
      <c r="G68" s="1">
        <v>6.0349338941714306E-2</v>
      </c>
      <c r="H68">
        <v>2640</v>
      </c>
      <c r="I68" s="1">
        <v>6.5453463579114399E-2</v>
      </c>
      <c r="J68" s="1">
        <v>0.21596858638743455</v>
      </c>
      <c r="K68">
        <v>1473</v>
      </c>
      <c r="L68" s="1">
        <v>6.0923153279841179E-2</v>
      </c>
      <c r="M68" s="1">
        <v>0.12050065445026178</v>
      </c>
    </row>
    <row r="69" spans="1:13" s="32" customFormat="1" ht="15" customHeight="1">
      <c r="A69" s="35" t="s">
        <v>33</v>
      </c>
      <c r="B69" s="35"/>
      <c r="C69" s="35"/>
      <c r="D69" s="35"/>
      <c r="F69">
        <v>83101</v>
      </c>
      <c r="G69" s="1">
        <v>0.41026590440080174</v>
      </c>
      <c r="H69">
        <v>14217</v>
      </c>
      <c r="I69" s="1">
        <v>0.35248177716070811</v>
      </c>
      <c r="J69" s="1">
        <v>0.17108097375482847</v>
      </c>
      <c r="K69">
        <v>10321</v>
      </c>
      <c r="L69" s="1">
        <v>0.42687567209860205</v>
      </c>
      <c r="M69" s="1">
        <v>0.1241982647621569</v>
      </c>
    </row>
    <row r="70" spans="1:13" s="32" customFormat="1" ht="15" customHeight="1">
      <c r="A70" s="35" t="s">
        <v>14</v>
      </c>
      <c r="B70" s="35"/>
      <c r="C70" s="35"/>
      <c r="D70" s="35"/>
      <c r="F70">
        <v>9525</v>
      </c>
      <c r="G70" s="1">
        <v>4.7024497171124738E-2</v>
      </c>
      <c r="H70">
        <v>1628</v>
      </c>
      <c r="I70" s="1">
        <v>4.0362969207120541E-2</v>
      </c>
      <c r="J70" s="1">
        <v>0.17091863517060368</v>
      </c>
      <c r="K70">
        <v>1259</v>
      </c>
      <c r="L70" s="1">
        <v>5.2072131689966085E-2</v>
      </c>
      <c r="M70" s="1">
        <v>0.1321784776902887</v>
      </c>
    </row>
    <row r="71" spans="1:13" s="32" customFormat="1" ht="15" customHeight="1">
      <c r="A71" s="35" t="s">
        <v>15</v>
      </c>
      <c r="B71" s="35"/>
      <c r="C71" s="35"/>
      <c r="D71" s="35"/>
      <c r="F71">
        <v>9699</v>
      </c>
      <c r="G71" s="1">
        <v>4.7883527355668115E-2</v>
      </c>
      <c r="H71">
        <v>1893</v>
      </c>
      <c r="I71" s="1">
        <v>4.6933108543660437E-2</v>
      </c>
      <c r="J71" s="1">
        <v>0.19517476028456543</v>
      </c>
      <c r="K71">
        <v>1611</v>
      </c>
      <c r="L71" s="1">
        <v>6.6630821407891477E-2</v>
      </c>
      <c r="M71" s="1">
        <v>0.16609959789669038</v>
      </c>
    </row>
    <row r="72" spans="1:13" s="32" customFormat="1" ht="15" customHeight="1">
      <c r="A72" s="35" t="s">
        <v>16</v>
      </c>
      <c r="B72" s="35"/>
      <c r="C72" s="35"/>
      <c r="D72" s="35"/>
      <c r="F72">
        <v>4439</v>
      </c>
      <c r="G72" s="1">
        <v>2.1915143616023383E-2</v>
      </c>
      <c r="H72">
        <v>1216</v>
      </c>
      <c r="I72" s="1">
        <v>3.0148262012198144E-2</v>
      </c>
      <c r="J72" s="1">
        <v>0.27393557107456634</v>
      </c>
      <c r="K72">
        <v>549</v>
      </c>
      <c r="L72" s="1">
        <v>2.2706592770287037E-2</v>
      </c>
      <c r="M72" s="1">
        <v>0.1236765037170534</v>
      </c>
    </row>
    <row r="73" spans="1:13" s="32" customFormat="1" ht="15" customHeight="1">
      <c r="A73" s="35" t="s">
        <v>34</v>
      </c>
      <c r="B73" s="35"/>
      <c r="C73" s="35"/>
      <c r="D73" s="35"/>
      <c r="F73">
        <v>6657</v>
      </c>
      <c r="G73" s="1">
        <v>3.28653099914097E-2</v>
      </c>
      <c r="H73">
        <v>1244</v>
      </c>
      <c r="I73" s="1">
        <v>3.0842465413794814E-2</v>
      </c>
      <c r="J73" s="1">
        <v>0.18687096289619948</v>
      </c>
      <c r="K73">
        <v>382</v>
      </c>
      <c r="L73" s="1">
        <v>1.5799487137066755E-2</v>
      </c>
      <c r="M73" s="1">
        <v>5.7383205648189876E-2</v>
      </c>
    </row>
    <row r="74" spans="1:13" s="32" customFormat="1" ht="15" customHeight="1">
      <c r="A74" s="35" t="s">
        <v>17</v>
      </c>
      <c r="B74" s="35"/>
      <c r="C74" s="35"/>
      <c r="D74" s="35"/>
      <c r="F74">
        <v>4722</v>
      </c>
      <c r="G74" s="1">
        <v>2.3312301904677271E-2</v>
      </c>
      <c r="H74">
        <v>922</v>
      </c>
      <c r="I74" s="1">
        <v>2.2859126295433133E-2</v>
      </c>
      <c r="J74" s="1">
        <v>0.1952562473528166</v>
      </c>
      <c r="K74">
        <v>377</v>
      </c>
      <c r="L74" s="1">
        <v>1.559268756720986E-2</v>
      </c>
      <c r="M74" s="1">
        <v>7.9839051249470563E-2</v>
      </c>
    </row>
    <row r="75" spans="1:13" s="32" customFormat="1" ht="15" customHeight="1">
      <c r="A75" s="35" t="s">
        <v>18</v>
      </c>
      <c r="B75" s="35"/>
      <c r="C75" s="35"/>
      <c r="D75" s="35"/>
      <c r="F75">
        <v>14915</v>
      </c>
      <c r="G75" s="1">
        <v>7.3634685071635217E-2</v>
      </c>
      <c r="H75">
        <v>4082</v>
      </c>
      <c r="I75" s="1">
        <v>0.10120493876134279</v>
      </c>
      <c r="J75" s="1">
        <v>0.27368421052631581</v>
      </c>
      <c r="K75">
        <v>1750</v>
      </c>
      <c r="L75" s="1">
        <v>7.2379849449913145E-2</v>
      </c>
      <c r="M75" s="1">
        <v>0.11733154542406973</v>
      </c>
    </row>
    <row r="76" spans="1:13" s="32" customFormat="1" ht="15" customHeight="1">
      <c r="A76" s="35" t="s">
        <v>19</v>
      </c>
      <c r="B76" s="35"/>
      <c r="C76" s="35"/>
      <c r="D76" s="35"/>
      <c r="F76">
        <v>12857</v>
      </c>
      <c r="G76" s="1">
        <v>6.347443150962212E-2</v>
      </c>
      <c r="H76">
        <v>3185</v>
      </c>
      <c r="I76" s="1">
        <v>7.8965636931620967E-2</v>
      </c>
      <c r="J76" s="1">
        <v>0.24772497472194135</v>
      </c>
      <c r="K76">
        <v>1612</v>
      </c>
      <c r="L76" s="1">
        <v>6.6672181321862853E-2</v>
      </c>
      <c r="M76" s="1">
        <v>0.12537917087967643</v>
      </c>
    </row>
    <row r="77" spans="1:13" s="32" customFormat="1" ht="24.75" customHeight="1">
      <c r="A77" s="71" t="s">
        <v>43</v>
      </c>
      <c r="B77" s="71"/>
      <c r="C77" s="71"/>
      <c r="D77" s="71"/>
      <c r="E77" s="71"/>
      <c r="F77">
        <v>12</v>
      </c>
      <c r="G77" s="1">
        <v>5.9243461002991798E-5</v>
      </c>
      <c r="H77">
        <v>3</v>
      </c>
      <c r="I77" s="1">
        <v>7.4378935885357261E-5</v>
      </c>
      <c r="J77" s="1">
        <v>0.25</v>
      </c>
      <c r="K77" t="s">
        <v>60</v>
      </c>
      <c r="L77" t="s">
        <v>60</v>
      </c>
      <c r="M77" t="s">
        <v>60</v>
      </c>
    </row>
    <row r="78" spans="1:13" s="32" customFormat="1" ht="15" customHeight="1">
      <c r="A78" s="35" t="s">
        <v>20</v>
      </c>
      <c r="B78" s="35"/>
      <c r="C78" s="35"/>
      <c r="D78" s="35"/>
      <c r="F78">
        <v>4472</v>
      </c>
      <c r="G78" s="1">
        <v>2.2078063133781609E-2</v>
      </c>
      <c r="H78">
        <v>871</v>
      </c>
      <c r="I78" s="1">
        <v>2.1594684385382059E-2</v>
      </c>
      <c r="J78" s="1">
        <v>0.19476744186046513</v>
      </c>
      <c r="K78">
        <v>591</v>
      </c>
      <c r="L78" s="1">
        <v>2.4443709157084954E-2</v>
      </c>
      <c r="M78" s="1">
        <v>0.1321556350626118</v>
      </c>
    </row>
    <row r="79" spans="1:13" s="32" customFormat="1" ht="15" customHeight="1">
      <c r="A79" s="35" t="s">
        <v>21</v>
      </c>
      <c r="B79" s="35"/>
      <c r="C79" s="35"/>
      <c r="D79" s="35"/>
      <c r="F79">
        <v>12298</v>
      </c>
      <c r="G79" s="1">
        <v>6.0714673617899423E-2</v>
      </c>
      <c r="H79">
        <v>3308</v>
      </c>
      <c r="I79" s="1">
        <v>8.2015173302920616E-2</v>
      </c>
      <c r="J79" s="1">
        <v>0.26898682712636202</v>
      </c>
      <c r="K79">
        <v>1127</v>
      </c>
      <c r="L79" s="1">
        <v>4.6612623045744067E-2</v>
      </c>
      <c r="M79" s="1">
        <v>9.1640917222312573E-2</v>
      </c>
    </row>
    <row r="80" spans="1:13" s="32" customFormat="1" ht="15" customHeight="1">
      <c r="A80" s="35" t="s">
        <v>22</v>
      </c>
      <c r="B80" s="35"/>
      <c r="C80" s="35"/>
      <c r="D80" s="35"/>
      <c r="F80">
        <v>1985</v>
      </c>
      <c r="G80" s="1">
        <v>9.7998558409115588E-3</v>
      </c>
      <c r="H80">
        <v>507</v>
      </c>
      <c r="I80" s="1">
        <v>1.2570040164625379E-2</v>
      </c>
      <c r="J80" s="1">
        <v>0.2554156171284635</v>
      </c>
      <c r="K80">
        <v>284</v>
      </c>
      <c r="L80" s="1">
        <v>1.1746215567871619E-2</v>
      </c>
      <c r="M80" s="1">
        <v>0.14307304785894207</v>
      </c>
    </row>
    <row r="81" spans="1:13" s="32" customFormat="1" ht="15" customHeight="1">
      <c r="A81" s="36" t="s">
        <v>23</v>
      </c>
      <c r="B81" s="36"/>
      <c r="C81" s="36"/>
      <c r="D81" s="36"/>
      <c r="E81" s="37"/>
      <c r="F81">
        <v>3378</v>
      </c>
      <c r="G81" s="1">
        <v>1.6677034272342191E-2</v>
      </c>
      <c r="H81">
        <v>759</v>
      </c>
      <c r="I81" s="1">
        <v>1.8817870778995389E-2</v>
      </c>
      <c r="J81" s="1">
        <v>0.22468916518650089</v>
      </c>
      <c r="K81">
        <v>480</v>
      </c>
      <c r="L81" s="1">
        <v>1.9852758706261891E-2</v>
      </c>
      <c r="M81" s="1">
        <v>0.14209591474245115</v>
      </c>
    </row>
    <row r="82" spans="1:13" s="32" customFormat="1" ht="15" hidden="1" customHeight="1">
      <c r="A82" s="36" t="s">
        <v>24</v>
      </c>
      <c r="B82" s="36"/>
      <c r="C82" s="36"/>
      <c r="D82" s="36"/>
      <c r="E82" s="37"/>
      <c r="F82" s="38"/>
      <c r="G82" s="39"/>
      <c r="H82" s="38"/>
      <c r="I82" s="39"/>
      <c r="J82" s="39"/>
      <c r="K82" s="38"/>
      <c r="L82" s="39"/>
      <c r="M82" s="39"/>
    </row>
    <row r="83" spans="1:13" ht="4.5" customHeight="1"/>
    <row r="84" spans="1:13">
      <c r="A84" s="42" t="s">
        <v>57</v>
      </c>
    </row>
    <row r="85" spans="1:13" ht="11.25" customHeight="1">
      <c r="A85" s="43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66" t="s">
        <v>36</v>
      </c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</row>
    <row r="90" spans="1:13" ht="52.5" customHeight="1">
      <c r="A90" s="55" t="s">
        <v>56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</row>
    <row r="114" spans="1:1" ht="8.25" customHeight="1"/>
    <row r="121" spans="1:1">
      <c r="A121" s="42" t="s">
        <v>57</v>
      </c>
    </row>
  </sheetData>
  <sheetProtection selectLockedCells="1" selectUnlockedCells="1"/>
  <mergeCells count="24">
    <mergeCell ref="A77:E77"/>
    <mergeCell ref="A55:M55"/>
    <mergeCell ref="A33:M33"/>
    <mergeCell ref="A18:M18"/>
    <mergeCell ref="A20:A21"/>
    <mergeCell ref="B20:E20"/>
    <mergeCell ref="F20:I20"/>
    <mergeCell ref="J20:M20"/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2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ABA6CF-A72A-480D-9203-6CB432E356BA}"/>
</file>

<file path=customXml/itemProps2.xml><?xml version="1.0" encoding="utf-8"?>
<ds:datastoreItem xmlns:ds="http://schemas.openxmlformats.org/officeDocument/2006/customXml" ds:itemID="{E29895E2-5D69-4B0E-A7B5-C07DEF0C92B1}"/>
</file>

<file path=customXml/itemProps3.xml><?xml version="1.0" encoding="utf-8"?>
<ds:datastoreItem xmlns:ds="http://schemas.openxmlformats.org/officeDocument/2006/customXml" ds:itemID="{80608440-B64C-4B8E-BC5E-3E6B1F1FB0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2021-10-18T12:25:41Z</cp:lastPrinted>
  <dcterms:created xsi:type="dcterms:W3CDTF">2017-10-11T21:25:50Z</dcterms:created>
  <dcterms:modified xsi:type="dcterms:W3CDTF">2023-10-24T03:04:54Z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